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高体連５\Downloads\"/>
    </mc:Choice>
  </mc:AlternateContent>
  <xr:revisionPtr revIDLastSave="0" documentId="13_ncr:1_{B0231AEC-17F7-4E23-955C-1A74E12886B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１県総体以外" sheetId="8" r:id="rId1"/>
    <sheet name="１行事　支出一覧" sheetId="9" r:id="rId2"/>
    <sheet name="２県総体" sheetId="4" r:id="rId3"/>
    <sheet name="２行事　支出一覧２" sheetId="11" r:id="rId4"/>
    <sheet name="３県総体以外" sheetId="2" r:id="rId5"/>
    <sheet name="３行事　支出一覧" sheetId="5" r:id="rId6"/>
    <sheet name="決算書 " sheetId="12" r:id="rId7"/>
    <sheet name="運営費　支出一覧 " sheetId="13" r:id="rId8"/>
  </sheets>
  <definedNames>
    <definedName name="_xlnm.Print_Area" localSheetId="0">'１県総体以外'!$A$1:$L$44</definedName>
    <definedName name="_xlnm.Print_Area" localSheetId="2">'２県総体'!#REF!</definedName>
    <definedName name="_xlnm.Print_Area" localSheetId="4">'３県総体以外'!#REF!</definedName>
  </definedNames>
  <calcPr calcId="181029"/>
</workbook>
</file>

<file path=xl/calcChain.xml><?xml version="1.0" encoding="utf-8"?>
<calcChain xmlns="http://schemas.openxmlformats.org/spreadsheetml/2006/main">
  <c r="D51" i="12" l="1"/>
  <c r="D48" i="12"/>
  <c r="D53" i="12"/>
  <c r="D33" i="12" l="1"/>
  <c r="D30" i="12"/>
  <c r="D37" i="12"/>
  <c r="D28" i="12" l="1"/>
  <c r="D20" i="12"/>
  <c r="D54" i="12" l="1"/>
  <c r="F56" i="12" s="1"/>
  <c r="U106" i="13"/>
  <c r="N106" i="13"/>
  <c r="G106" i="13"/>
  <c r="T105" i="13"/>
  <c r="M105" i="13"/>
  <c r="F105" i="13"/>
  <c r="T104" i="13"/>
  <c r="M104" i="13"/>
  <c r="F104" i="13"/>
  <c r="T103" i="13"/>
  <c r="M103" i="13"/>
  <c r="F103" i="13"/>
  <c r="T102" i="13"/>
  <c r="M102" i="13"/>
  <c r="F102" i="13"/>
  <c r="T101" i="13"/>
  <c r="M101" i="13"/>
  <c r="F101" i="13"/>
  <c r="T100" i="13"/>
  <c r="M100" i="13"/>
  <c r="F100" i="13"/>
  <c r="T99" i="13"/>
  <c r="M99" i="13"/>
  <c r="F99" i="13"/>
  <c r="T98" i="13"/>
  <c r="M98" i="13"/>
  <c r="F98" i="13"/>
  <c r="T97" i="13"/>
  <c r="M97" i="13"/>
  <c r="F97" i="13"/>
  <c r="T96" i="13"/>
  <c r="M96" i="13"/>
  <c r="F96" i="13"/>
  <c r="T95" i="13"/>
  <c r="M95" i="13"/>
  <c r="F95" i="13"/>
  <c r="T94" i="13"/>
  <c r="M94" i="13"/>
  <c r="F94" i="13"/>
  <c r="T93" i="13"/>
  <c r="M93" i="13"/>
  <c r="F93" i="13"/>
  <c r="T92" i="13"/>
  <c r="M92" i="13"/>
  <c r="F92" i="13"/>
  <c r="T91" i="13"/>
  <c r="M91" i="13"/>
  <c r="F91" i="13"/>
  <c r="T90" i="13"/>
  <c r="M90" i="13"/>
  <c r="F90" i="13"/>
  <c r="T89" i="13"/>
  <c r="M89" i="13"/>
  <c r="F89" i="13"/>
  <c r="T88" i="13"/>
  <c r="M88" i="13"/>
  <c r="F88" i="13"/>
  <c r="T87" i="13"/>
  <c r="M87" i="13"/>
  <c r="F87" i="13"/>
  <c r="T86" i="13"/>
  <c r="M86" i="13"/>
  <c r="F86" i="13"/>
  <c r="T85" i="13"/>
  <c r="M85" i="13"/>
  <c r="F85" i="13"/>
  <c r="T84" i="13"/>
  <c r="M84" i="13"/>
  <c r="F84" i="13"/>
  <c r="T83" i="13"/>
  <c r="M83" i="13"/>
  <c r="F83" i="13"/>
  <c r="T82" i="13"/>
  <c r="M82" i="13"/>
  <c r="F82" i="13"/>
  <c r="T81" i="13"/>
  <c r="M81" i="13"/>
  <c r="F81" i="13"/>
  <c r="T80" i="13"/>
  <c r="M80" i="13"/>
  <c r="F80" i="13"/>
  <c r="T79" i="13"/>
  <c r="M79" i="13"/>
  <c r="F79" i="13"/>
  <c r="T78" i="13"/>
  <c r="M78" i="13"/>
  <c r="F78" i="13"/>
  <c r="T77" i="13"/>
  <c r="M77" i="13"/>
  <c r="F77" i="13"/>
  <c r="T76" i="13"/>
  <c r="M76" i="13"/>
  <c r="F76" i="13"/>
  <c r="U70" i="13"/>
  <c r="N70" i="13"/>
  <c r="G70" i="13"/>
  <c r="T69" i="13"/>
  <c r="M69" i="13"/>
  <c r="F69" i="13"/>
  <c r="T68" i="13"/>
  <c r="M68" i="13"/>
  <c r="F68" i="13"/>
  <c r="T67" i="13"/>
  <c r="M67" i="13"/>
  <c r="F67" i="13"/>
  <c r="T66" i="13"/>
  <c r="M66" i="13"/>
  <c r="F66" i="13"/>
  <c r="T65" i="13"/>
  <c r="M65" i="13"/>
  <c r="F65" i="13"/>
  <c r="T64" i="13"/>
  <c r="M64" i="13"/>
  <c r="F64" i="13"/>
  <c r="T63" i="13"/>
  <c r="M63" i="13"/>
  <c r="F63" i="13"/>
  <c r="T62" i="13"/>
  <c r="M62" i="13"/>
  <c r="F62" i="13"/>
  <c r="T61" i="13"/>
  <c r="M61" i="13"/>
  <c r="F61" i="13"/>
  <c r="T60" i="13"/>
  <c r="M60" i="13"/>
  <c r="F60" i="13"/>
  <c r="T59" i="13"/>
  <c r="M59" i="13"/>
  <c r="F59" i="13"/>
  <c r="T58" i="13"/>
  <c r="M58" i="13"/>
  <c r="F58" i="13"/>
  <c r="T57" i="13"/>
  <c r="M57" i="13"/>
  <c r="F57" i="13"/>
  <c r="T56" i="13"/>
  <c r="M56" i="13"/>
  <c r="F56" i="13"/>
  <c r="T55" i="13"/>
  <c r="M55" i="13"/>
  <c r="F55" i="13"/>
  <c r="T54" i="13"/>
  <c r="M54" i="13"/>
  <c r="F54" i="13"/>
  <c r="T53" i="13"/>
  <c r="M53" i="13"/>
  <c r="F53" i="13"/>
  <c r="T52" i="13"/>
  <c r="M52" i="13"/>
  <c r="F52" i="13"/>
  <c r="T51" i="13"/>
  <c r="M51" i="13"/>
  <c r="F51" i="13"/>
  <c r="T50" i="13"/>
  <c r="M50" i="13"/>
  <c r="F50" i="13"/>
  <c r="T49" i="13"/>
  <c r="M49" i="13"/>
  <c r="F49" i="13"/>
  <c r="T48" i="13"/>
  <c r="M48" i="13"/>
  <c r="F48" i="13"/>
  <c r="T47" i="13"/>
  <c r="M47" i="13"/>
  <c r="F47" i="13"/>
  <c r="T46" i="13"/>
  <c r="M46" i="13"/>
  <c r="F46" i="13"/>
  <c r="T45" i="13"/>
  <c r="M45" i="13"/>
  <c r="F45" i="13"/>
  <c r="T44" i="13"/>
  <c r="M44" i="13"/>
  <c r="F44" i="13"/>
  <c r="T43" i="13"/>
  <c r="M43" i="13"/>
  <c r="F43" i="13"/>
  <c r="T42" i="13"/>
  <c r="M42" i="13"/>
  <c r="F42" i="13"/>
  <c r="T41" i="13"/>
  <c r="M41" i="13"/>
  <c r="F41" i="13"/>
  <c r="T40" i="13"/>
  <c r="M40" i="13"/>
  <c r="F40" i="13"/>
  <c r="AB35" i="13"/>
  <c r="U35" i="13"/>
  <c r="N35" i="13"/>
  <c r="G35" i="13"/>
  <c r="AA34" i="13"/>
  <c r="T34" i="13"/>
  <c r="M34" i="13"/>
  <c r="F34" i="13"/>
  <c r="AA33" i="13"/>
  <c r="T33" i="13"/>
  <c r="M33" i="13"/>
  <c r="F33" i="13"/>
  <c r="AA32" i="13"/>
  <c r="T32" i="13"/>
  <c r="M32" i="13"/>
  <c r="F32" i="13"/>
  <c r="AA31" i="13"/>
  <c r="T31" i="13"/>
  <c r="M31" i="13"/>
  <c r="F31" i="13"/>
  <c r="AA30" i="13"/>
  <c r="T30" i="13"/>
  <c r="M30" i="13"/>
  <c r="F30" i="13"/>
  <c r="AA29" i="13"/>
  <c r="T29" i="13"/>
  <c r="M29" i="13"/>
  <c r="F29" i="13"/>
  <c r="AA28" i="13"/>
  <c r="T28" i="13"/>
  <c r="M28" i="13"/>
  <c r="F28" i="13"/>
  <c r="AA27" i="13"/>
  <c r="T27" i="13"/>
  <c r="M27" i="13"/>
  <c r="F27" i="13"/>
  <c r="AA26" i="13"/>
  <c r="T26" i="13"/>
  <c r="M26" i="13"/>
  <c r="F26" i="13"/>
  <c r="AA25" i="13"/>
  <c r="T25" i="13"/>
  <c r="M25" i="13"/>
  <c r="F25" i="13"/>
  <c r="AA24" i="13"/>
  <c r="T24" i="13"/>
  <c r="M24" i="13"/>
  <c r="F24" i="13"/>
  <c r="AA23" i="13"/>
  <c r="T23" i="13"/>
  <c r="M23" i="13"/>
  <c r="F23" i="13"/>
  <c r="AA22" i="13"/>
  <c r="T22" i="13"/>
  <c r="M22" i="13"/>
  <c r="F22" i="13"/>
  <c r="AA21" i="13"/>
  <c r="T21" i="13"/>
  <c r="M21" i="13"/>
  <c r="F21" i="13"/>
  <c r="AA20" i="13"/>
  <c r="T20" i="13"/>
  <c r="M20" i="13"/>
  <c r="F20" i="13"/>
  <c r="AA19" i="13"/>
  <c r="T19" i="13"/>
  <c r="M19" i="13"/>
  <c r="F19" i="13"/>
  <c r="AA18" i="13"/>
  <c r="T18" i="13"/>
  <c r="M18" i="13"/>
  <c r="F18" i="13"/>
  <c r="AA17" i="13"/>
  <c r="T17" i="13"/>
  <c r="M17" i="13"/>
  <c r="F17" i="13"/>
  <c r="AA16" i="13"/>
  <c r="T16" i="13"/>
  <c r="M16" i="13"/>
  <c r="F16" i="13"/>
  <c r="AA15" i="13"/>
  <c r="T15" i="13"/>
  <c r="M15" i="13"/>
  <c r="F15" i="13"/>
  <c r="AA14" i="13"/>
  <c r="T14" i="13"/>
  <c r="M14" i="13"/>
  <c r="F14" i="13"/>
  <c r="AA13" i="13"/>
  <c r="T13" i="13"/>
  <c r="M13" i="13"/>
  <c r="F13" i="13"/>
  <c r="AA12" i="13"/>
  <c r="T12" i="13"/>
  <c r="M12" i="13"/>
  <c r="F12" i="13"/>
  <c r="AA11" i="13"/>
  <c r="T11" i="13"/>
  <c r="M11" i="13"/>
  <c r="F11" i="13"/>
  <c r="AA10" i="13"/>
  <c r="T10" i="13"/>
  <c r="M10" i="13"/>
  <c r="F10" i="13"/>
  <c r="AA9" i="13"/>
  <c r="T9" i="13"/>
  <c r="M9" i="13"/>
  <c r="F9" i="13"/>
  <c r="AA8" i="13"/>
  <c r="T8" i="13"/>
  <c r="M8" i="13"/>
  <c r="F8" i="13"/>
  <c r="AA7" i="13"/>
  <c r="T7" i="13"/>
  <c r="M7" i="13"/>
  <c r="F7" i="13"/>
  <c r="AA6" i="13"/>
  <c r="T6" i="13"/>
  <c r="M6" i="13"/>
  <c r="F6" i="13"/>
  <c r="AA5" i="13"/>
  <c r="T5" i="13"/>
  <c r="M5" i="13"/>
  <c r="F5" i="13"/>
  <c r="D56" i="12"/>
  <c r="H56" i="12" l="1"/>
  <c r="G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G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42" i="8"/>
  <c r="G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E42" i="4" l="1"/>
  <c r="E42" i="2"/>
</calcChain>
</file>

<file path=xl/sharedStrings.xml><?xml version="1.0" encoding="utf-8"?>
<sst xmlns="http://schemas.openxmlformats.org/spreadsheetml/2006/main" count="315" uniqueCount="136">
  <si>
    <t>奈良県高等学校体育連盟会長殿</t>
    <rPh sb="0" eb="3">
      <t>ナラケン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1"/>
  </si>
  <si>
    <t>下記のとおり報告します。</t>
    <rPh sb="0" eb="2">
      <t>カキ</t>
    </rPh>
    <rPh sb="6" eb="8">
      <t>ホウコク</t>
    </rPh>
    <phoneticPr fontId="1"/>
  </si>
  <si>
    <t>（イ）</t>
    <phoneticPr fontId="1"/>
  </si>
  <si>
    <t>（ロ）</t>
    <phoneticPr fontId="1"/>
  </si>
  <si>
    <t>（ハ）</t>
    <phoneticPr fontId="1"/>
  </si>
  <si>
    <t>項　　　　　目</t>
    <rPh sb="0" eb="1">
      <t>コウ</t>
    </rPh>
    <rPh sb="6" eb="7">
      <t>メ</t>
    </rPh>
    <phoneticPr fontId="1"/>
  </si>
  <si>
    <t>金　　　　　額</t>
    <rPh sb="0" eb="1">
      <t>キン</t>
    </rPh>
    <rPh sb="6" eb="7">
      <t>ガク</t>
    </rPh>
    <phoneticPr fontId="1"/>
  </si>
  <si>
    <t>内　　　　容　　（詳細に記入して下さい）</t>
    <rPh sb="0" eb="1">
      <t>ウチ</t>
    </rPh>
    <rPh sb="5" eb="6">
      <t>ヒロシ</t>
    </rPh>
    <rPh sb="9" eb="11">
      <t>ショウサイ</t>
    </rPh>
    <rPh sb="12" eb="14">
      <t>キニュウ</t>
    </rPh>
    <rPh sb="16" eb="17">
      <t>クダ</t>
    </rPh>
    <phoneticPr fontId="1"/>
  </si>
  <si>
    <t>大会（行事）の経費</t>
    <rPh sb="0" eb="2">
      <t>タイカイ</t>
    </rPh>
    <rPh sb="3" eb="5">
      <t>ギョウジ</t>
    </rPh>
    <rPh sb="7" eb="9">
      <t>ケイヒ</t>
    </rPh>
    <phoneticPr fontId="1"/>
  </si>
  <si>
    <t>大会（行事）名</t>
    <rPh sb="0" eb="2">
      <t>タイカイ</t>
    </rPh>
    <rPh sb="3" eb="5">
      <t>ギョウジ</t>
    </rPh>
    <rPh sb="6" eb="7">
      <t>メイ</t>
    </rPh>
    <phoneticPr fontId="1"/>
  </si>
  <si>
    <t>期　　　　　　日</t>
    <rPh sb="0" eb="1">
      <t>キ</t>
    </rPh>
    <rPh sb="7" eb="8">
      <t>ヒ</t>
    </rPh>
    <phoneticPr fontId="1"/>
  </si>
  <si>
    <t>会　　　　　　場</t>
    <rPh sb="0" eb="1">
      <t>カイ</t>
    </rPh>
    <rPh sb="7" eb="8">
      <t>バ</t>
    </rPh>
    <phoneticPr fontId="1"/>
  </si>
  <si>
    <t>（ニ）</t>
    <phoneticPr fontId="1"/>
  </si>
  <si>
    <t>役員謝金</t>
    <rPh sb="0" eb="2">
      <t>ヤクイン</t>
    </rPh>
    <rPh sb="2" eb="4">
      <t>シャキン</t>
    </rPh>
    <phoneticPr fontId="1"/>
  </si>
  <si>
    <t>役員旅費</t>
    <rPh sb="0" eb="2">
      <t>ヤクイン</t>
    </rPh>
    <rPh sb="2" eb="4">
      <t>リョヒ</t>
    </rPh>
    <phoneticPr fontId="1"/>
  </si>
  <si>
    <t>役員費</t>
    <rPh sb="0" eb="2">
      <t>ヤクイン</t>
    </rPh>
    <rPh sb="2" eb="3">
      <t>ヒ</t>
    </rPh>
    <phoneticPr fontId="1"/>
  </si>
  <si>
    <t>会場借用料</t>
    <rPh sb="0" eb="2">
      <t>カイジョウ</t>
    </rPh>
    <rPh sb="2" eb="4">
      <t>シャクヨウ</t>
    </rPh>
    <rPh sb="4" eb="5">
      <t>リョウ</t>
    </rPh>
    <phoneticPr fontId="1"/>
  </si>
  <si>
    <t>会場借用謝金</t>
    <rPh sb="0" eb="2">
      <t>カイジョウ</t>
    </rPh>
    <rPh sb="2" eb="4">
      <t>シャクヨウ</t>
    </rPh>
    <rPh sb="4" eb="6">
      <t>シャキン</t>
    </rPh>
    <phoneticPr fontId="1"/>
  </si>
  <si>
    <t>競技用具借用料</t>
    <rPh sb="0" eb="2">
      <t>キョウギ</t>
    </rPh>
    <rPh sb="2" eb="4">
      <t>ヨウグ</t>
    </rPh>
    <rPh sb="4" eb="6">
      <t>シャクヨウ</t>
    </rPh>
    <rPh sb="6" eb="7">
      <t>リョウ</t>
    </rPh>
    <phoneticPr fontId="1"/>
  </si>
  <si>
    <t>借損料</t>
    <rPh sb="0" eb="1">
      <t>カ</t>
    </rPh>
    <rPh sb="1" eb="2">
      <t>ソン</t>
    </rPh>
    <rPh sb="2" eb="3">
      <t>リョウ</t>
    </rPh>
    <phoneticPr fontId="1"/>
  </si>
  <si>
    <t>プログラム</t>
    <phoneticPr fontId="1"/>
  </si>
  <si>
    <t>競技用品購入費</t>
    <rPh sb="0" eb="4">
      <t>キョウギヨウヒン</t>
    </rPh>
    <rPh sb="4" eb="7">
      <t>コウニュウヒ</t>
    </rPh>
    <phoneticPr fontId="1"/>
  </si>
  <si>
    <t>報償費</t>
    <rPh sb="0" eb="3">
      <t>ホウショウヒ</t>
    </rPh>
    <phoneticPr fontId="1"/>
  </si>
  <si>
    <t>文房具類</t>
    <rPh sb="0" eb="3">
      <t>ブンボウグ</t>
    </rPh>
    <rPh sb="3" eb="4">
      <t>ルイ</t>
    </rPh>
    <phoneticPr fontId="1"/>
  </si>
  <si>
    <t>印刷費</t>
    <rPh sb="0" eb="2">
      <t>インサツ</t>
    </rPh>
    <rPh sb="2" eb="3">
      <t>ヒ</t>
    </rPh>
    <phoneticPr fontId="1"/>
  </si>
  <si>
    <t>競技用具費</t>
    <rPh sb="0" eb="2">
      <t>キョウギ</t>
    </rPh>
    <rPh sb="2" eb="4">
      <t>ヨウグ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</si>
  <si>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</si>
  <si>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通信費</t>
    <rPh sb="0" eb="3">
      <t>ツウシンヒ</t>
    </rPh>
    <phoneticPr fontId="1"/>
  </si>
  <si>
    <t>その他</t>
    <rPh sb="2" eb="3">
      <t>タ</t>
    </rPh>
    <phoneticPr fontId="1"/>
  </si>
  <si>
    <t>備考</t>
    <rPh sb="0" eb="2">
      <t>ビコウ</t>
    </rPh>
    <phoneticPr fontId="1"/>
  </si>
  <si>
    <t>１．この報告書は大会（行事）毎に作成してください。</t>
    <rPh sb="4" eb="7">
      <t>ホウコクショ</t>
    </rPh>
    <rPh sb="8" eb="10">
      <t>タイカイ</t>
    </rPh>
    <rPh sb="11" eb="13">
      <t>ギョウジ</t>
    </rPh>
    <rPh sb="14" eb="15">
      <t>マイ</t>
    </rPh>
    <rPh sb="16" eb="18">
      <t>サクセイ</t>
    </rPh>
    <phoneticPr fontId="1"/>
  </si>
  <si>
    <t>合　　計</t>
    <rPh sb="0" eb="1">
      <t>ゴウ</t>
    </rPh>
    <rPh sb="3" eb="4">
      <t>ケイ</t>
    </rPh>
    <phoneticPr fontId="1"/>
  </si>
  <si>
    <t>内　訳</t>
    <rPh sb="0" eb="1">
      <t>ウチ</t>
    </rPh>
    <rPh sb="2" eb="3">
      <t>ヤク</t>
    </rPh>
    <phoneticPr fontId="1"/>
  </si>
  <si>
    <t>支出の部</t>
    <rPh sb="0" eb="2">
      <t>シシュツ</t>
    </rPh>
    <rPh sb="3" eb="4">
      <t>ブ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</si>
  <si>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</si>
  <si>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</si>
  <si>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摘要</t>
    <rPh sb="0" eb="2">
      <t>テキヨウ</t>
    </rPh>
    <phoneticPr fontId="3"/>
  </si>
  <si>
    <t>支出番号</t>
    <rPh sb="0" eb="2">
      <t>シシュツ</t>
    </rPh>
    <rPh sb="2" eb="4">
      <t>バンゴウ</t>
    </rPh>
    <phoneticPr fontId="3"/>
  </si>
  <si>
    <t>支払金額</t>
    <rPh sb="0" eb="2">
      <t>シハラ</t>
    </rPh>
    <rPh sb="2" eb="4">
      <t>キンガク</t>
    </rPh>
    <phoneticPr fontId="3"/>
  </si>
  <si>
    <t>合計</t>
    <rPh sb="0" eb="2">
      <t>ゴウケイ</t>
    </rPh>
    <phoneticPr fontId="3"/>
  </si>
  <si>
    <t>（収入の部）</t>
  </si>
  <si>
    <t>科目</t>
  </si>
  <si>
    <t>項目</t>
  </si>
  <si>
    <t>節</t>
  </si>
  <si>
    <t>会費</t>
  </si>
  <si>
    <t>小計</t>
  </si>
  <si>
    <t>補助金</t>
  </si>
  <si>
    <t>県補助金</t>
  </si>
  <si>
    <t>その他</t>
  </si>
  <si>
    <t>前年度からの繰越金</t>
  </si>
  <si>
    <t>雑　　　収　　　入</t>
  </si>
  <si>
    <t>合　　　　　　計</t>
  </si>
  <si>
    <t>（支出の部）</t>
  </si>
  <si>
    <t>会場費</t>
  </si>
  <si>
    <t>分担金</t>
  </si>
  <si>
    <t>旅費</t>
  </si>
  <si>
    <t>事業費</t>
  </si>
  <si>
    <t>雑費</t>
  </si>
  <si>
    <t>（収入の部）-（支出の部）</t>
  </si>
  <si>
    <t>-</t>
  </si>
  <si>
    <t>備　　　　　　　　　　考</t>
    <phoneticPr fontId="1"/>
  </si>
  <si>
    <t>分担金</t>
    <rPh sb="0" eb="3">
      <t>ブンタンキン</t>
    </rPh>
    <phoneticPr fontId="1"/>
  </si>
  <si>
    <t>学校登録費</t>
    <rPh sb="0" eb="2">
      <t>ガッコウ</t>
    </rPh>
    <rPh sb="2" eb="5">
      <t>トウロクヒ</t>
    </rPh>
    <phoneticPr fontId="1"/>
  </si>
  <si>
    <t>個人登録費</t>
    <rPh sb="0" eb="2">
      <t>コジン</t>
    </rPh>
    <rPh sb="2" eb="5">
      <t>トウロクヒ</t>
    </rPh>
    <phoneticPr fontId="1"/>
  </si>
  <si>
    <t>県高校総合体育大会補助金</t>
    <phoneticPr fontId="1"/>
  </si>
  <si>
    <t>県高体連補助金</t>
    <rPh sb="0" eb="1">
      <t>ケン</t>
    </rPh>
    <rPh sb="1" eb="4">
      <t>コウタイレン</t>
    </rPh>
    <phoneticPr fontId="1"/>
  </si>
  <si>
    <t>連盟・協会補助金</t>
    <rPh sb="0" eb="2">
      <t>レンメイ</t>
    </rPh>
    <rPh sb="3" eb="5">
      <t>キョウカイ</t>
    </rPh>
    <rPh sb="5" eb="8">
      <t>ホジョキン</t>
    </rPh>
    <phoneticPr fontId="1"/>
  </si>
  <si>
    <t>近畿高体連専門部負担金</t>
    <rPh sb="5" eb="8">
      <t>センモンブ</t>
    </rPh>
    <phoneticPr fontId="1"/>
  </si>
  <si>
    <t>事務費</t>
    <rPh sb="0" eb="3">
      <t>ジムヒ</t>
    </rPh>
    <phoneticPr fontId="1"/>
  </si>
  <si>
    <t>本部費</t>
    <rPh sb="0" eb="2">
      <t>ホンブ</t>
    </rPh>
    <rPh sb="2" eb="3">
      <t>ヒ</t>
    </rPh>
    <phoneticPr fontId="1"/>
  </si>
  <si>
    <t>大会行事費</t>
    <rPh sb="0" eb="2">
      <t>タイカイ</t>
    </rPh>
    <rPh sb="2" eb="5">
      <t>ギョウジヒ</t>
    </rPh>
    <phoneticPr fontId="1"/>
  </si>
  <si>
    <t>インターハイ予選</t>
    <rPh sb="6" eb="8">
      <t>ヨセン</t>
    </rPh>
    <phoneticPr fontId="3"/>
  </si>
  <si>
    <t>県高校総体</t>
    <rPh sb="0" eb="1">
      <t>ケン</t>
    </rPh>
    <rPh sb="1" eb="3">
      <t>コウコウ</t>
    </rPh>
    <rPh sb="3" eb="5">
      <t>ソウタイ</t>
    </rPh>
    <phoneticPr fontId="1"/>
  </si>
  <si>
    <t>県新人大会</t>
    <rPh sb="0" eb="1">
      <t>ケン</t>
    </rPh>
    <rPh sb="1" eb="3">
      <t>シンジン</t>
    </rPh>
    <rPh sb="3" eb="5">
      <t>タイカイ</t>
    </rPh>
    <phoneticPr fontId="1"/>
  </si>
  <si>
    <t>積立</t>
    <rPh sb="0" eb="2">
      <t>ツミタテ</t>
    </rPh>
    <phoneticPr fontId="1"/>
  </si>
  <si>
    <t>=</t>
    <phoneticPr fontId="1"/>
  </si>
  <si>
    <t>次年度繰越</t>
    <rPh sb="0" eb="3">
      <t>ジネンド</t>
    </rPh>
    <rPh sb="3" eb="5">
      <t>クリコシ</t>
    </rPh>
    <phoneticPr fontId="1"/>
  </si>
  <si>
    <t>切手代</t>
    <rPh sb="0" eb="2">
      <t>キッテ</t>
    </rPh>
    <rPh sb="2" eb="3">
      <t>ダイ</t>
    </rPh>
    <phoneticPr fontId="1"/>
  </si>
  <si>
    <t>奈良県高等学校体育連盟 会長殿</t>
    <rPh sb="0" eb="3">
      <t>ナラケン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カイチョウ</t>
    </rPh>
    <rPh sb="14" eb="15">
      <t>ドノ</t>
    </rPh>
    <phoneticPr fontId="1"/>
  </si>
  <si>
    <t>専門部長氏名</t>
    <rPh sb="0" eb="2">
      <t>センモン</t>
    </rPh>
    <rPh sb="2" eb="4">
      <t>ブチョウ</t>
    </rPh>
    <rPh sb="4" eb="6">
      <t>シメイ</t>
    </rPh>
    <phoneticPr fontId="1"/>
  </si>
  <si>
    <t>専門委員長氏名</t>
    <rPh sb="0" eb="2">
      <t>センモン</t>
    </rPh>
    <rPh sb="2" eb="5">
      <t>イインチョウ</t>
    </rPh>
    <rPh sb="5" eb="7">
      <t>シメイ</t>
    </rPh>
    <phoneticPr fontId="1"/>
  </si>
  <si>
    <t>参　　　加　　　料</t>
    <rPh sb="0" eb="1">
      <t>サン</t>
    </rPh>
    <rPh sb="4" eb="5">
      <t>カ</t>
    </rPh>
    <rPh sb="8" eb="9">
      <t>リョウ</t>
    </rPh>
    <phoneticPr fontId="1"/>
  </si>
  <si>
    <t>印</t>
    <rPh sb="0" eb="1">
      <t>イン</t>
    </rPh>
    <phoneticPr fontId="1"/>
  </si>
  <si>
    <t>様式（１－１）</t>
    <rPh sb="0" eb="2">
      <t>ヨウシキ</t>
    </rPh>
    <phoneticPr fontId="1"/>
  </si>
  <si>
    <t>様式（１－２）</t>
    <rPh sb="0" eb="2">
      <t>ヨウシキ</t>
    </rPh>
    <phoneticPr fontId="1"/>
  </si>
  <si>
    <t>様式（２－２）</t>
    <rPh sb="0" eb="2">
      <t>ヨウシキ</t>
    </rPh>
    <phoneticPr fontId="1"/>
  </si>
  <si>
    <t>様式（２－１）</t>
    <rPh sb="0" eb="2">
      <t>ヨウシキ</t>
    </rPh>
    <phoneticPr fontId="1"/>
  </si>
  <si>
    <t>本年度決算額</t>
    <rPh sb="3" eb="5">
      <t>ケッサン</t>
    </rPh>
    <phoneticPr fontId="1"/>
  </si>
  <si>
    <t>　○○○専門部　大会（行事）決算報告書</t>
    <rPh sb="4" eb="7">
      <t>センモンブ</t>
    </rPh>
    <rPh sb="8" eb="10">
      <t>タイカイ</t>
    </rPh>
    <rPh sb="11" eb="13">
      <t>ギョウジ</t>
    </rPh>
    <rPh sb="14" eb="16">
      <t>ケッサン</t>
    </rPh>
    <rPh sb="16" eb="19">
      <t>ホウコクショ</t>
    </rPh>
    <phoneticPr fontId="1"/>
  </si>
  <si>
    <t>￥①＋②＋③　　</t>
    <phoneticPr fontId="1"/>
  </si>
  <si>
    <t>② 高体連補助金　　</t>
    <rPh sb="2" eb="5">
      <t>コウタイレン</t>
    </rPh>
    <rPh sb="5" eb="8">
      <t>ホジョキン</t>
    </rPh>
    <phoneticPr fontId="1"/>
  </si>
  <si>
    <t>① 参加料　　</t>
    <rPh sb="2" eb="5">
      <t>サンカリョウ</t>
    </rPh>
    <phoneticPr fontId="1"/>
  </si>
  <si>
    <t>③ 連盟等補助金　　　</t>
    <rPh sb="2" eb="4">
      <t>レンメイ</t>
    </rPh>
    <rPh sb="4" eb="5">
      <t>トウ</t>
    </rPh>
    <rPh sb="5" eb="7">
      <t>ホジョ</t>
    </rPh>
    <rPh sb="7" eb="8">
      <t>キン</t>
    </rPh>
    <phoneticPr fontId="1"/>
  </si>
  <si>
    <t>① 参加料　</t>
    <rPh sb="2" eb="5">
      <t>サンカリョウ</t>
    </rPh>
    <phoneticPr fontId="1"/>
  </si>
  <si>
    <t>③ 連盟等補助金　　</t>
    <rPh sb="2" eb="4">
      <t>レンメイ</t>
    </rPh>
    <rPh sb="4" eb="5">
      <t>トウ</t>
    </rPh>
    <rPh sb="5" eb="7">
      <t>ホジョ</t>
    </rPh>
    <rPh sb="7" eb="8">
      <t>キン</t>
    </rPh>
    <phoneticPr fontId="1"/>
  </si>
  <si>
    <t xml:space="preserve">￥①＋②  </t>
    <phoneticPr fontId="1"/>
  </si>
  <si>
    <t>① 総体補助金　</t>
    <rPh sb="2" eb="4">
      <t>ソウタイ</t>
    </rPh>
    <phoneticPr fontId="1"/>
  </si>
  <si>
    <t>② 高体連補助金　</t>
    <rPh sb="2" eb="5">
      <t>コウタイレン</t>
    </rPh>
    <rPh sb="5" eb="8">
      <t>ホジョキン</t>
    </rPh>
    <phoneticPr fontId="1"/>
  </si>
  <si>
    <t>角印</t>
    <rPh sb="0" eb="1">
      <t>カク</t>
    </rPh>
    <rPh sb="1" eb="2">
      <t>イン</t>
    </rPh>
    <phoneticPr fontId="1"/>
  </si>
  <si>
    <t>印刷製本費①</t>
    <phoneticPr fontId="1"/>
  </si>
  <si>
    <t>通信費②</t>
    <phoneticPr fontId="1"/>
  </si>
  <si>
    <t>消耗品費③</t>
    <rPh sb="0" eb="3">
      <t>ショウモウヒン</t>
    </rPh>
    <rPh sb="3" eb="4">
      <t>ヒ</t>
    </rPh>
    <phoneticPr fontId="1"/>
  </si>
  <si>
    <t>郵送費④</t>
    <phoneticPr fontId="1"/>
  </si>
  <si>
    <t>会場使用料⑤</t>
    <phoneticPr fontId="1"/>
  </si>
  <si>
    <t>全国高体連専門部加盟金　⑥</t>
    <rPh sb="5" eb="8">
      <t>センモンブ</t>
    </rPh>
    <phoneticPr fontId="1"/>
  </si>
  <si>
    <t>全国委員長会議旅費　　⑦</t>
    <rPh sb="0" eb="2">
      <t>ゼンコク</t>
    </rPh>
    <rPh sb="2" eb="5">
      <t>イインチョウ</t>
    </rPh>
    <rPh sb="5" eb="7">
      <t>カイギ</t>
    </rPh>
    <phoneticPr fontId="1"/>
  </si>
  <si>
    <t>近畿委員長会議旅費　　</t>
    <rPh sb="0" eb="2">
      <t>キンキ</t>
    </rPh>
    <rPh sb="2" eb="5">
      <t>イインチョウ</t>
    </rPh>
    <rPh sb="5" eb="7">
      <t>カイギ</t>
    </rPh>
    <phoneticPr fontId="1"/>
  </si>
  <si>
    <t>県内会議旅費⑧</t>
    <rPh sb="0" eb="2">
      <t>ケンナイ</t>
    </rPh>
    <rPh sb="2" eb="4">
      <t>カイギ</t>
    </rPh>
    <rPh sb="4" eb="6">
      <t>リョヒ</t>
    </rPh>
    <phoneticPr fontId="1"/>
  </si>
  <si>
    <t>⑨</t>
    <phoneticPr fontId="1"/>
  </si>
  <si>
    <t>近畿大会奈良県開催基金⑩</t>
    <rPh sb="0" eb="2">
      <t>キンキ</t>
    </rPh>
    <rPh sb="2" eb="4">
      <t>タイカイ</t>
    </rPh>
    <phoneticPr fontId="1"/>
  </si>
  <si>
    <t>①事務費(印刷製本費)　支出一覧</t>
    <rPh sb="1" eb="4">
      <t>ジムヒ</t>
    </rPh>
    <rPh sb="5" eb="7">
      <t>インサツ</t>
    </rPh>
    <rPh sb="7" eb="9">
      <t>セイホン</t>
    </rPh>
    <rPh sb="9" eb="10">
      <t>ヒ</t>
    </rPh>
    <rPh sb="12" eb="14">
      <t>シシュツ</t>
    </rPh>
    <rPh sb="14" eb="16">
      <t>イチラン</t>
    </rPh>
    <phoneticPr fontId="3"/>
  </si>
  <si>
    <t>④事務費(郵送費)　支出一覧　</t>
    <phoneticPr fontId="3"/>
  </si>
  <si>
    <t>⑦旅費(全国・近畿)　　　支出一覧</t>
    <phoneticPr fontId="1"/>
  </si>
  <si>
    <t>⑩積立　　　支出一覧</t>
    <rPh sb="1" eb="3">
      <t>ツミタテ</t>
    </rPh>
    <phoneticPr fontId="1"/>
  </si>
  <si>
    <t>②事務費(通信費)　支出一覧</t>
    <phoneticPr fontId="3"/>
  </si>
  <si>
    <t>⑤会場費(会場使用料)　支出一覧</t>
    <rPh sb="12" eb="14">
      <t>シシュツ</t>
    </rPh>
    <rPh sb="14" eb="16">
      <t>イチラン</t>
    </rPh>
    <phoneticPr fontId="3"/>
  </si>
  <si>
    <t>⑧旅費(県内会議旅費)　支出一覧</t>
    <rPh sb="12" eb="14">
      <t>シシュツ</t>
    </rPh>
    <rPh sb="14" eb="16">
      <t>イチラン</t>
    </rPh>
    <phoneticPr fontId="3"/>
  </si>
  <si>
    <t>③事務費(消耗品費)　支出一覧</t>
    <phoneticPr fontId="3"/>
  </si>
  <si>
    <t>⑥分担金(全国・近畿)　支出一覧</t>
    <rPh sb="12" eb="14">
      <t>シシュツ</t>
    </rPh>
    <rPh sb="14" eb="16">
      <t>イチラン</t>
    </rPh>
    <phoneticPr fontId="3"/>
  </si>
  <si>
    <t>⑨雑費　　　　支出一覧</t>
    <rPh sb="7" eb="9">
      <t>シシュツ</t>
    </rPh>
    <rPh sb="9" eb="11">
      <t>イチラン</t>
    </rPh>
    <phoneticPr fontId="3"/>
  </si>
  <si>
    <t>様式（1－１）</t>
    <rPh sb="0" eb="2">
      <t>ヨウシキ</t>
    </rPh>
    <phoneticPr fontId="1"/>
  </si>
  <si>
    <t>様式（1－２）</t>
    <rPh sb="0" eb="2">
      <t>ヨウシキ</t>
    </rPh>
    <phoneticPr fontId="1"/>
  </si>
  <si>
    <t>備考</t>
  </si>
  <si>
    <t>２．領収書等は別紙に貼付してください。(コピー可)</t>
    <phoneticPr fontId="1"/>
  </si>
  <si>
    <t>２．領収書等は別紙に貼付してください。(コピー可)</t>
    <rPh sb="2" eb="5">
      <t>リョウシュウショ</t>
    </rPh>
    <rPh sb="5" eb="6">
      <t>トウ</t>
    </rPh>
    <rPh sb="7" eb="9">
      <t>ベッシ</t>
    </rPh>
    <rPh sb="10" eb="12">
      <t>テンプ</t>
    </rPh>
    <phoneticPr fontId="1"/>
  </si>
  <si>
    <t>１．節の各番号毎に支出一覧を作成してください。</t>
    <rPh sb="7" eb="8">
      <t>ゴト</t>
    </rPh>
    <phoneticPr fontId="1"/>
  </si>
  <si>
    <t>専門部長氏名　　　　　　　　　　　　　角印</t>
    <rPh sb="0" eb="2">
      <t>センモン</t>
    </rPh>
    <rPh sb="2" eb="4">
      <t>ブチョウ</t>
    </rPh>
    <rPh sb="4" eb="6">
      <t>シメイ</t>
    </rPh>
    <rPh sb="19" eb="20">
      <t>カク</t>
    </rPh>
    <rPh sb="20" eb="21">
      <t>イン</t>
    </rPh>
    <phoneticPr fontId="1"/>
  </si>
  <si>
    <t>専門委員長氏名　　　　　　　　　　　　印</t>
    <rPh sb="0" eb="2">
      <t>センモン</t>
    </rPh>
    <rPh sb="2" eb="5">
      <t>イインチョウ</t>
    </rPh>
    <rPh sb="5" eb="7">
      <t>シメイ</t>
    </rPh>
    <rPh sb="19" eb="20">
      <t>イン</t>
    </rPh>
    <phoneticPr fontId="1"/>
  </si>
  <si>
    <t>専門部長氏名　　　　　　　　　　　　　　角印</t>
    <rPh sb="0" eb="2">
      <t>センモン</t>
    </rPh>
    <rPh sb="2" eb="4">
      <t>ブチョウ</t>
    </rPh>
    <rPh sb="4" eb="6">
      <t>シメイ</t>
    </rPh>
    <rPh sb="20" eb="21">
      <t>カク</t>
    </rPh>
    <rPh sb="21" eb="22">
      <t>イン</t>
    </rPh>
    <phoneticPr fontId="1"/>
  </si>
  <si>
    <t>専門委員長氏名　　　　　　　　　　　　　　印</t>
    <rPh sb="0" eb="2">
      <t>センモン</t>
    </rPh>
    <rPh sb="2" eb="5">
      <t>イインチョウ</t>
    </rPh>
    <rPh sb="5" eb="7">
      <t>シメイ</t>
    </rPh>
    <rPh sb="21" eb="22">
      <t>イン</t>
    </rPh>
    <phoneticPr fontId="1"/>
  </si>
  <si>
    <t>専門委員長氏名　　　　　　　　　　　　　印</t>
    <rPh sb="0" eb="2">
      <t>センモン</t>
    </rPh>
    <rPh sb="2" eb="5">
      <t>イインチョウ</t>
    </rPh>
    <rPh sb="5" eb="7">
      <t>シメイ</t>
    </rPh>
    <rPh sb="20" eb="21">
      <t>イン</t>
    </rPh>
    <phoneticPr fontId="1"/>
  </si>
  <si>
    <t>県体協補助金</t>
    <rPh sb="0" eb="1">
      <t>ケン</t>
    </rPh>
    <rPh sb="1" eb="3">
      <t>タイキョウ</t>
    </rPh>
    <rPh sb="3" eb="6">
      <t>ホジョキン</t>
    </rPh>
    <phoneticPr fontId="1"/>
  </si>
  <si>
    <t>専門部指導者講習会</t>
    <phoneticPr fontId="1"/>
  </si>
  <si>
    <t>県体協からの補助金を充当</t>
    <rPh sb="0" eb="1">
      <t>ケン</t>
    </rPh>
    <rPh sb="1" eb="3">
      <t>タイキョウ</t>
    </rPh>
    <rPh sb="6" eb="9">
      <t>ホジョキン</t>
    </rPh>
    <rPh sb="10" eb="12">
      <t>ジュウトウ</t>
    </rPh>
    <phoneticPr fontId="1"/>
  </si>
  <si>
    <t>○○年度　○○専門部決算書　</t>
    <rPh sb="7" eb="10">
      <t>センモンブ</t>
    </rPh>
    <rPh sb="10" eb="12">
      <t>ケッサン</t>
    </rPh>
    <phoneticPr fontId="3"/>
  </si>
  <si>
    <t>　　　年　　月　　日</t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</si>
</sst>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\(0\)"/>
    <numFmt numFmtId="177" formatCode="&quot;¥&quot;#,##0;[Red]&quot;¥&quot;#,##0"/>
    <numFmt numFmtId="178" formatCode="&quot;¥&quot;#,##0_);[Red]\(&quot;¥&quot;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justifyLastLine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shrinkToFit="1"/>
    </xf>
    <xf numFmtId="38" fontId="9" fillId="0" borderId="2" xfId="1" applyFont="1" applyBorder="1" applyAlignment="1">
      <alignment horizontal="distributed" vertical="center"/>
    </xf>
    <xf numFmtId="38" fontId="1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>
      <alignment vertical="center"/>
    </xf>
    <xf numFmtId="38" fontId="10" fillId="0" borderId="5" xfId="1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38" fontId="10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justifyLastLine="1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24" xfId="0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0" fontId="15" fillId="0" borderId="29" xfId="0" applyFont="1" applyBorder="1" applyAlignment="1">
      <alignment horizontal="distributed"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32" xfId="0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0" fontId="4" fillId="0" borderId="34" xfId="0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0" fontId="15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0" fontId="15" fillId="0" borderId="38" xfId="0" applyFont="1" applyBorder="1" applyAlignment="1">
      <alignment horizontal="distributed"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62" xfId="1" applyFont="1" applyBorder="1">
      <alignment vertical="center"/>
    </xf>
    <xf numFmtId="38" fontId="4" fillId="0" borderId="63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49" xfId="0" applyFont="1" applyBorder="1">
      <alignment vertical="center"/>
    </xf>
    <xf numFmtId="38" fontId="16" fillId="0" borderId="11" xfId="1" applyFont="1" applyBorder="1">
      <alignment vertical="center"/>
    </xf>
    <xf numFmtId="0" fontId="4" fillId="0" borderId="47" xfId="0" applyFont="1" applyBorder="1">
      <alignment vertical="center"/>
    </xf>
    <xf numFmtId="38" fontId="16" fillId="0" borderId="34" xfId="1" applyFont="1" applyBorder="1">
      <alignment vertical="center"/>
    </xf>
    <xf numFmtId="0" fontId="4" fillId="0" borderId="50" xfId="0" applyFont="1" applyBorder="1">
      <alignment vertical="center"/>
    </xf>
    <xf numFmtId="38" fontId="16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15" fillId="0" borderId="52" xfId="0" applyFont="1" applyBorder="1" applyAlignment="1">
      <alignment horizontal="distributed" vertical="center"/>
    </xf>
    <xf numFmtId="0" fontId="4" fillId="0" borderId="40" xfId="0" applyFont="1" applyBorder="1">
      <alignment vertical="center"/>
    </xf>
    <xf numFmtId="38" fontId="16" fillId="0" borderId="36" xfId="1" applyFont="1" applyBorder="1">
      <alignment vertical="center"/>
    </xf>
    <xf numFmtId="0" fontId="4" fillId="0" borderId="61" xfId="0" applyFont="1" applyBorder="1">
      <alignment vertical="center"/>
    </xf>
    <xf numFmtId="38" fontId="16" fillId="0" borderId="62" xfId="1" applyFont="1" applyBorder="1">
      <alignment vertical="center"/>
    </xf>
    <xf numFmtId="0" fontId="4" fillId="0" borderId="23" xfId="0" applyFont="1" applyBorder="1">
      <alignment vertical="center"/>
    </xf>
    <xf numFmtId="38" fontId="4" fillId="0" borderId="66" xfId="1" applyFont="1" applyBorder="1">
      <alignment vertical="center"/>
    </xf>
    <xf numFmtId="0" fontId="14" fillId="0" borderId="53" xfId="0" applyFont="1" applyBorder="1">
      <alignment vertical="center"/>
    </xf>
    <xf numFmtId="0" fontId="4" fillId="0" borderId="88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9" fillId="0" borderId="52" xfId="0" applyFont="1" applyBorder="1" applyAlignment="1">
      <alignment horizontal="distributed" vertical="center"/>
    </xf>
    <xf numFmtId="38" fontId="4" fillId="0" borderId="41" xfId="1" applyFont="1" applyBorder="1">
      <alignment vertical="center"/>
    </xf>
    <xf numFmtId="38" fontId="4" fillId="0" borderId="80" xfId="1" applyFont="1" applyBorder="1">
      <alignment vertical="center"/>
    </xf>
    <xf numFmtId="0" fontId="15" fillId="0" borderId="85" xfId="0" applyFont="1" applyBorder="1" applyAlignment="1">
      <alignment horizontal="distributed" vertical="center"/>
    </xf>
    <xf numFmtId="38" fontId="4" fillId="0" borderId="13" xfId="1" applyFont="1" applyBorder="1">
      <alignment vertical="center"/>
    </xf>
    <xf numFmtId="0" fontId="15" fillId="0" borderId="57" xfId="0" applyFont="1" applyBorder="1" applyAlignment="1">
      <alignment horizontal="distributed" vertical="center"/>
    </xf>
    <xf numFmtId="38" fontId="4" fillId="0" borderId="58" xfId="1" applyFont="1" applyBorder="1">
      <alignment vertical="center"/>
    </xf>
    <xf numFmtId="38" fontId="4" fillId="0" borderId="59" xfId="1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177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56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38" fontId="14" fillId="0" borderId="62" xfId="1" applyFont="1" applyBorder="1" applyAlignment="1">
      <alignment horizontal="left" vertical="center"/>
    </xf>
    <xf numFmtId="38" fontId="14" fillId="0" borderId="69" xfId="1" applyFont="1" applyBorder="1" applyAlignment="1">
      <alignment horizontal="left" vertical="center"/>
    </xf>
    <xf numFmtId="38" fontId="14" fillId="0" borderId="73" xfId="1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38" fontId="4" fillId="0" borderId="30" xfId="1" applyFont="1" applyBorder="1" applyAlignment="1">
      <alignment horizontal="left" vertical="center"/>
    </xf>
    <xf numFmtId="38" fontId="4" fillId="0" borderId="66" xfId="1" applyFont="1" applyBorder="1" applyAlignment="1">
      <alignment horizontal="left" vertical="center"/>
    </xf>
    <xf numFmtId="38" fontId="4" fillId="0" borderId="53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38" fontId="4" fillId="0" borderId="62" xfId="1" applyFont="1" applyBorder="1" applyAlignment="1">
      <alignment horizontal="left" vertical="center"/>
    </xf>
    <xf numFmtId="38" fontId="4" fillId="0" borderId="69" xfId="1" applyFont="1" applyBorder="1" applyAlignment="1">
      <alignment horizontal="left" vertical="center"/>
    </xf>
    <xf numFmtId="38" fontId="4" fillId="0" borderId="73" xfId="1" applyFont="1" applyBorder="1" applyAlignment="1">
      <alignment horizontal="left" vertical="center"/>
    </xf>
    <xf numFmtId="38" fontId="4" fillId="0" borderId="89" xfId="1" applyFont="1" applyBorder="1" applyAlignment="1">
      <alignment horizontal="left" vertical="center"/>
    </xf>
    <xf numFmtId="38" fontId="4" fillId="0" borderId="90" xfId="1" applyFont="1" applyBorder="1" applyAlignment="1">
      <alignment horizontal="left" vertical="center"/>
    </xf>
    <xf numFmtId="38" fontId="4" fillId="0" borderId="91" xfId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 wrapText="1"/>
    </xf>
    <xf numFmtId="38" fontId="4" fillId="0" borderId="36" xfId="1" applyFont="1" applyBorder="1" applyAlignment="1">
      <alignment horizontal="left" vertical="center"/>
    </xf>
    <xf numFmtId="38" fontId="4" fillId="0" borderId="68" xfId="1" applyFont="1" applyBorder="1" applyAlignment="1">
      <alignment horizontal="left" vertical="center"/>
    </xf>
    <xf numFmtId="38" fontId="4" fillId="0" borderId="54" xfId="1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14" fillId="0" borderId="34" xfId="1" applyFont="1" applyBorder="1" applyAlignment="1">
      <alignment horizontal="left" vertical="center"/>
    </xf>
    <xf numFmtId="38" fontId="14" fillId="0" borderId="67" xfId="1" applyFont="1" applyBorder="1" applyAlignment="1">
      <alignment horizontal="left" vertical="center"/>
    </xf>
    <xf numFmtId="38" fontId="14" fillId="0" borderId="48" xfId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44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38" fontId="4" fillId="0" borderId="18" xfId="1" applyFont="1" applyBorder="1" applyAlignment="1">
      <alignment horizontal="left" vertical="center"/>
    </xf>
    <xf numFmtId="38" fontId="4" fillId="0" borderId="46" xfId="1" applyFont="1" applyBorder="1" applyAlignment="1">
      <alignment horizontal="left" vertical="center"/>
    </xf>
    <xf numFmtId="38" fontId="4" fillId="0" borderId="74" xfId="1" applyFont="1" applyBorder="1" applyAlignment="1">
      <alignment horizontal="left" vertical="center"/>
    </xf>
    <xf numFmtId="0" fontId="4" fillId="0" borderId="22" xfId="0" applyFont="1" applyBorder="1" applyAlignment="1">
      <alignment vertical="distributed" textRotation="255"/>
    </xf>
    <xf numFmtId="0" fontId="4" fillId="0" borderId="27" xfId="0" applyFont="1" applyBorder="1" applyAlignment="1">
      <alignment vertical="distributed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textRotation="255" wrapText="1"/>
    </xf>
    <xf numFmtId="0" fontId="14" fillId="0" borderId="36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38" fontId="17" fillId="0" borderId="42" xfId="1" applyFont="1" applyBorder="1" applyAlignment="1">
      <alignment horizontal="right" vertical="center"/>
    </xf>
    <xf numFmtId="38" fontId="17" fillId="0" borderId="13" xfId="1" applyFont="1" applyBorder="1" applyAlignment="1">
      <alignment horizontal="right" vertical="center"/>
    </xf>
    <xf numFmtId="38" fontId="4" fillId="0" borderId="41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8" fontId="17" fillId="0" borderId="38" xfId="1" applyFont="1" applyBorder="1" applyAlignment="1">
      <alignment horizontal="right" vertical="center"/>
    </xf>
    <xf numFmtId="38" fontId="4" fillId="0" borderId="39" xfId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left" vertical="center" shrinkToFit="1"/>
    </xf>
    <xf numFmtId="0" fontId="14" fillId="0" borderId="77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83" xfId="0" applyFont="1" applyBorder="1" applyAlignment="1">
      <alignment horizontal="left" vertical="center" shrinkToFit="1"/>
    </xf>
    <xf numFmtId="0" fontId="14" fillId="0" borderId="84" xfId="0" applyFont="1" applyBorder="1" applyAlignment="1">
      <alignment horizontal="left" vertical="center" shrinkToFit="1"/>
    </xf>
    <xf numFmtId="0" fontId="14" fillId="0" borderId="75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left" vertical="center"/>
    </xf>
    <xf numFmtId="38" fontId="4" fillId="0" borderId="42" xfId="1" applyFont="1" applyBorder="1" applyAlignment="1">
      <alignment horizontal="right" vertical="center"/>
    </xf>
    <xf numFmtId="38" fontId="4" fillId="0" borderId="79" xfId="1" applyFont="1" applyBorder="1" applyAlignment="1">
      <alignment horizontal="right" vertical="center"/>
    </xf>
    <xf numFmtId="38" fontId="4" fillId="0" borderId="42" xfId="1" applyFont="1" applyBorder="1" applyAlignment="1">
      <alignment horizontal="left" vertical="center"/>
    </xf>
    <xf numFmtId="38" fontId="4" fillId="0" borderId="70" xfId="1" applyFont="1" applyBorder="1" applyAlignment="1">
      <alignment horizontal="left" vertical="center"/>
    </xf>
    <xf numFmtId="38" fontId="4" fillId="0" borderId="77" xfId="1" applyFont="1" applyBorder="1" applyAlignment="1">
      <alignment horizontal="left" vertical="center"/>
    </xf>
    <xf numFmtId="38" fontId="4" fillId="0" borderId="79" xfId="1" applyFont="1" applyBorder="1" applyAlignment="1">
      <alignment horizontal="left" vertical="center"/>
    </xf>
    <xf numFmtId="38" fontId="4" fillId="0" borderId="81" xfId="1" applyFont="1" applyBorder="1" applyAlignment="1">
      <alignment horizontal="left" vertical="center"/>
    </xf>
    <xf numFmtId="38" fontId="4" fillId="0" borderId="82" xfId="1" applyFont="1" applyBorder="1" applyAlignment="1">
      <alignment horizontal="left" vertical="center"/>
    </xf>
    <xf numFmtId="38" fontId="4" fillId="0" borderId="38" xfId="1" applyFont="1" applyBorder="1" applyAlignment="1">
      <alignment horizontal="left" vertical="center"/>
    </xf>
    <xf numFmtId="38" fontId="4" fillId="0" borderId="83" xfId="1" applyFont="1" applyBorder="1" applyAlignment="1">
      <alignment horizontal="left" vertical="center"/>
    </xf>
    <xf numFmtId="38" fontId="4" fillId="0" borderId="84" xfId="1" applyFont="1" applyBorder="1" applyAlignment="1">
      <alignment horizontal="left" vertical="center"/>
    </xf>
    <xf numFmtId="0" fontId="4" fillId="0" borderId="2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38" fontId="4" fillId="0" borderId="58" xfId="1" applyFont="1" applyBorder="1" applyAlignment="1">
      <alignment horizontal="left" vertical="center"/>
    </xf>
    <xf numFmtId="38" fontId="4" fillId="0" borderId="71" xfId="1" applyFont="1" applyBorder="1" applyAlignment="1">
      <alignment horizontal="left" vertical="center"/>
    </xf>
    <xf numFmtId="38" fontId="4" fillId="0" borderId="60" xfId="1" applyFont="1" applyBorder="1" applyAlignment="1">
      <alignment horizontal="left" vertical="center"/>
    </xf>
    <xf numFmtId="0" fontId="4" fillId="0" borderId="20" xfId="0" applyFont="1" applyBorder="1" applyAlignment="1">
      <alignment vertical="distributed" textRotation="255"/>
    </xf>
    <xf numFmtId="0" fontId="4" fillId="0" borderId="11" xfId="0" applyFont="1" applyBorder="1">
      <alignment vertical="center"/>
    </xf>
    <xf numFmtId="38" fontId="4" fillId="0" borderId="25" xfId="1" applyFont="1" applyBorder="1" applyAlignment="1">
      <alignment horizontal="left" vertical="center"/>
    </xf>
    <xf numFmtId="38" fontId="4" fillId="0" borderId="65" xfId="1" applyFont="1" applyBorder="1" applyAlignment="1">
      <alignment horizontal="left" vertical="center"/>
    </xf>
    <xf numFmtId="38" fontId="4" fillId="0" borderId="72" xfId="1" applyFont="1" applyBorder="1" applyAlignment="1">
      <alignment horizontal="left" vertical="center"/>
    </xf>
    <xf numFmtId="38" fontId="17" fillId="0" borderId="42" xfId="1" applyFont="1" applyBorder="1" applyAlignment="1">
      <alignment horizontal="center" vertical="center"/>
    </xf>
    <xf numFmtId="38" fontId="17" fillId="0" borderId="38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10</xdr:row>
      <xdr:rowOff>142875</xdr:rowOff>
    </xdr:from>
    <xdr:to>
      <xdr:col>11</xdr:col>
      <xdr:colOff>666751</xdr:colOff>
      <xdr:row>16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86DBF9A-C074-445A-AD83-55900536DA89}"/>
            </a:ext>
          </a:extLst>
        </xdr:cNvPr>
        <xdr:cNvSpPr/>
      </xdr:nvSpPr>
      <xdr:spPr>
        <a:xfrm>
          <a:off x="5048250" y="2390775"/>
          <a:ext cx="2181226" cy="1085850"/>
        </a:xfrm>
        <a:prstGeom prst="wedgeRectCallout">
          <a:avLst>
            <a:gd name="adj1" fmla="val -48615"/>
            <a:gd name="adj2" fmla="val 9978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676275</xdr:colOff>
      <xdr:row>15</xdr:row>
      <xdr:rowOff>28575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BACAD6-0D34-41B9-9B33-F6F53B7C1A82}"/>
            </a:ext>
          </a:extLst>
        </xdr:cNvPr>
        <xdr:cNvSpPr txBox="1"/>
      </xdr:nvSpPr>
      <xdr:spPr>
        <a:xfrm>
          <a:off x="100012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647700</xdr:colOff>
      <xdr:row>11</xdr:row>
      <xdr:rowOff>19050</xdr:rowOff>
    </xdr:from>
    <xdr:to>
      <xdr:col>11</xdr:col>
      <xdr:colOff>561975</xdr:colOff>
      <xdr:row>15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112314A-F7C9-4DA9-BCF8-C63298DDB0F9}"/>
            </a:ext>
          </a:extLst>
        </xdr:cNvPr>
        <xdr:cNvSpPr txBox="1"/>
      </xdr:nvSpPr>
      <xdr:spPr>
        <a:xfrm>
          <a:off x="5095875" y="2495550"/>
          <a:ext cx="20288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県総体報告書には</a:t>
          </a:r>
          <a:endParaRPr kumimoji="1" lang="en-US" altLang="ja-JP" sz="1100"/>
        </a:p>
        <a:p>
          <a:r>
            <a:rPr kumimoji="1" lang="ja-JP" altLang="en-US" sz="1100"/>
            <a:t>総体補助金を入れる欄があります</a:t>
          </a:r>
          <a:endParaRPr kumimoji="1" lang="en-US" altLang="ja-JP" sz="1100"/>
        </a:p>
        <a:p>
          <a:r>
            <a:rPr kumimoji="1" lang="ja-JP" altLang="en-US" sz="1100"/>
            <a:t>（別シートです）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30</xdr:row>
      <xdr:rowOff>66675</xdr:rowOff>
    </xdr:from>
    <xdr:to>
      <xdr:col>2</xdr:col>
      <xdr:colOff>1798319</xdr:colOff>
      <xdr:row>31</xdr:row>
      <xdr:rowOff>133350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1AD9CDAA-FC26-43B4-841E-201B0A13663E}"/>
            </a:ext>
          </a:extLst>
        </xdr:cNvPr>
        <xdr:cNvSpPr/>
      </xdr:nvSpPr>
      <xdr:spPr>
        <a:xfrm>
          <a:off x="2533650" y="6115050"/>
          <a:ext cx="45719" cy="247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1457325</xdr:colOff>
      <xdr:row>33</xdr:row>
      <xdr:rowOff>28575</xdr:rowOff>
    </xdr:from>
    <xdr:to>
      <xdr:col>2</xdr:col>
      <xdr:colOff>1514475</xdr:colOff>
      <xdr:row>34</xdr:row>
      <xdr:rowOff>104775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6A5ED3E-33F8-4626-8F9E-DD80E2AA8E71}"/>
            </a:ext>
          </a:extLst>
        </xdr:cNvPr>
        <xdr:cNvSpPr/>
      </xdr:nvSpPr>
      <xdr:spPr>
        <a:xfrm>
          <a:off x="2238375" y="6629400"/>
          <a:ext cx="57150" cy="2571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44"/>
  <sheetViews>
    <sheetView tabSelected="1" zoomScaleNormal="100" workbookViewId="0">
      <selection activeCell="M18" sqref="M18"/>
    </sheetView>
  </sheetViews>
  <sheetFormatPr defaultRowHeight="13.5" x14ac:dyDescent="0.15"/>
  <cols>
    <col min="1" max="1" width="5.125" style="1" customWidth="1"/>
    <col min="2" max="2" width="4.375" style="1" customWidth="1"/>
    <col min="3" max="3" width="5.125" style="1" customWidth="1"/>
    <col min="4" max="4" width="8.875" style="1" customWidth="1"/>
    <col min="5" max="5" width="9.875" style="1" customWidth="1"/>
    <col min="6" max="6" width="9.25" style="1" customWidth="1"/>
    <col min="7" max="8" width="7.875" style="1" customWidth="1"/>
    <col min="9" max="12" width="9.25" style="1" customWidth="1"/>
    <col min="13" max="16384" width="9" style="1"/>
  </cols>
  <sheetData>
    <row r="1" spans="1:14" ht="15.75" customHeight="1" x14ac:dyDescent="0.15">
      <c r="A1" s="1" t="s">
        <v>83</v>
      </c>
    </row>
    <row r="2" spans="1:14" ht="15" customHeight="1" x14ac:dyDescent="0.15">
      <c r="J2" s="104" t="s">
        <v>135</v>
      </c>
      <c r="K2" s="104"/>
      <c r="L2" s="104"/>
    </row>
    <row r="3" spans="1:14" ht="8.25" customHeight="1" x14ac:dyDescent="0.15">
      <c r="J3" s="2"/>
      <c r="K3" s="2"/>
      <c r="L3" s="2"/>
    </row>
    <row r="4" spans="1:14" ht="24" customHeight="1" x14ac:dyDescent="0.15">
      <c r="D4" s="119" t="s">
        <v>88</v>
      </c>
      <c r="E4" s="119"/>
      <c r="F4" s="119"/>
      <c r="G4" s="119"/>
      <c r="H4" s="119"/>
      <c r="I4" s="119"/>
      <c r="J4" s="119"/>
      <c r="K4" s="2"/>
      <c r="L4" s="2"/>
    </row>
    <row r="5" spans="1:14" ht="9.75" customHeight="1" x14ac:dyDescent="0.15">
      <c r="D5" s="3"/>
      <c r="E5" s="3"/>
      <c r="F5" s="3"/>
      <c r="G5" s="3"/>
      <c r="H5" s="3"/>
      <c r="I5" s="3"/>
      <c r="J5" s="3"/>
      <c r="K5" s="2"/>
      <c r="L5" s="2"/>
    </row>
    <row r="6" spans="1:14" ht="22.5" customHeight="1" x14ac:dyDescent="0.15">
      <c r="A6" s="1" t="s">
        <v>0</v>
      </c>
    </row>
    <row r="7" spans="1:14" ht="30" customHeight="1" x14ac:dyDescent="0.15">
      <c r="H7" s="120" t="s">
        <v>126</v>
      </c>
      <c r="I7" s="120"/>
      <c r="J7" s="120"/>
      <c r="K7" s="120"/>
      <c r="L7" s="120"/>
    </row>
    <row r="8" spans="1:14" ht="9.75" customHeight="1" x14ac:dyDescent="0.15"/>
    <row r="9" spans="1:14" ht="30" customHeight="1" x14ac:dyDescent="0.15">
      <c r="H9" s="120" t="s">
        <v>127</v>
      </c>
      <c r="I9" s="120"/>
      <c r="J9" s="120"/>
      <c r="K9" s="120"/>
      <c r="L9" s="120"/>
    </row>
    <row r="10" spans="1:14" ht="12" customHeight="1" x14ac:dyDescent="0.15">
      <c r="H10" s="4"/>
      <c r="I10" s="4"/>
      <c r="J10" s="4"/>
      <c r="K10" s="4"/>
      <c r="L10" s="4"/>
    </row>
    <row r="11" spans="1:14" ht="18" customHeight="1" x14ac:dyDescent="0.15">
      <c r="B11" s="1" t="s">
        <v>1</v>
      </c>
    </row>
    <row r="12" spans="1:14" ht="20.25" customHeight="1" x14ac:dyDescent="0.15">
      <c r="A12" s="5" t="s">
        <v>2</v>
      </c>
      <c r="B12" s="117" t="s">
        <v>9</v>
      </c>
      <c r="C12" s="117"/>
      <c r="D12" s="117"/>
      <c r="E12" s="118"/>
      <c r="F12" s="118"/>
      <c r="G12" s="118"/>
      <c r="H12" s="118"/>
      <c r="I12" s="118"/>
      <c r="J12" s="118"/>
    </row>
    <row r="13" spans="1:14" ht="8.25" customHeight="1" x14ac:dyDescent="0.15">
      <c r="A13" s="5"/>
      <c r="B13" s="6"/>
      <c r="C13" s="6"/>
      <c r="K13" s="4"/>
    </row>
    <row r="14" spans="1:14" ht="20.25" customHeight="1" x14ac:dyDescent="0.15">
      <c r="A14" s="5" t="s">
        <v>3</v>
      </c>
      <c r="B14" s="117" t="s">
        <v>10</v>
      </c>
      <c r="C14" s="117"/>
      <c r="D14" s="117"/>
      <c r="E14" s="118"/>
      <c r="F14" s="118"/>
      <c r="G14" s="118"/>
      <c r="H14" s="118"/>
      <c r="I14" s="118"/>
      <c r="J14" s="118"/>
      <c r="K14" s="253"/>
      <c r="L14" s="253"/>
      <c r="M14" s="253"/>
      <c r="N14" s="253"/>
    </row>
    <row r="15" spans="1:14" ht="8.25" customHeight="1" x14ac:dyDescent="0.15">
      <c r="A15" s="5"/>
      <c r="B15" s="6"/>
      <c r="C15" s="6"/>
      <c r="K15" s="253"/>
      <c r="L15" s="253"/>
      <c r="M15" s="253"/>
      <c r="N15" s="253"/>
    </row>
    <row r="16" spans="1:14" ht="20.25" customHeight="1" x14ac:dyDescent="0.15">
      <c r="A16" s="5" t="s">
        <v>4</v>
      </c>
      <c r="B16" s="117" t="s">
        <v>11</v>
      </c>
      <c r="C16" s="117"/>
      <c r="D16" s="117"/>
      <c r="E16" s="118"/>
      <c r="F16" s="118"/>
      <c r="G16" s="118"/>
      <c r="H16" s="118"/>
      <c r="I16" s="118"/>
      <c r="J16" s="118"/>
      <c r="K16" s="253"/>
      <c r="L16" s="253"/>
      <c r="M16" s="253"/>
      <c r="N16" s="253"/>
    </row>
    <row r="17" spans="1:16" ht="8.25" customHeight="1" x14ac:dyDescent="0.15">
      <c r="A17" s="5"/>
      <c r="B17" s="7"/>
      <c r="C17" s="7"/>
      <c r="D17" s="7"/>
      <c r="E17" s="6"/>
      <c r="F17" s="7"/>
      <c r="G17" s="7"/>
      <c r="K17" s="253"/>
      <c r="L17" s="253"/>
      <c r="M17" s="253"/>
      <c r="N17" s="253"/>
    </row>
    <row r="18" spans="1:16" ht="24.75" customHeight="1" x14ac:dyDescent="0.15">
      <c r="A18" s="5" t="s">
        <v>12</v>
      </c>
      <c r="B18" s="117" t="s">
        <v>8</v>
      </c>
      <c r="C18" s="117"/>
      <c r="D18" s="117"/>
      <c r="E18" s="115" t="s">
        <v>89</v>
      </c>
      <c r="F18" s="115"/>
      <c r="G18" s="115"/>
      <c r="H18" s="115"/>
      <c r="I18" s="115"/>
      <c r="J18" s="115"/>
    </row>
    <row r="19" spans="1:16" ht="29.25" customHeight="1" x14ac:dyDescent="0.15">
      <c r="A19" s="5"/>
      <c r="B19" s="104" t="s">
        <v>32</v>
      </c>
      <c r="C19" s="104"/>
      <c r="D19" s="104"/>
      <c r="E19" s="114" t="s">
        <v>91</v>
      </c>
      <c r="F19" s="114"/>
      <c r="G19" s="114"/>
      <c r="I19" s="115" t="s">
        <v>90</v>
      </c>
      <c r="J19" s="115"/>
      <c r="K19" s="115"/>
      <c r="L19" s="115"/>
      <c r="P19" s="254"/>
    </row>
    <row r="20" spans="1:16" ht="29.25" customHeight="1" x14ac:dyDescent="0.15">
      <c r="A20" s="5"/>
      <c r="B20" s="2"/>
      <c r="C20" s="2"/>
      <c r="D20" s="2"/>
      <c r="E20" s="115" t="s">
        <v>92</v>
      </c>
      <c r="F20" s="115"/>
      <c r="G20" s="115"/>
      <c r="H20" s="115"/>
      <c r="I20" s="7"/>
      <c r="J20" s="7"/>
      <c r="K20" s="7"/>
      <c r="L20" s="7"/>
    </row>
    <row r="21" spans="1:16" ht="9.75" customHeight="1" x14ac:dyDescent="0.15">
      <c r="A21" s="8"/>
      <c r="B21" s="116"/>
      <c r="C21" s="116"/>
      <c r="D21" s="116"/>
      <c r="E21" s="116"/>
      <c r="F21" s="116"/>
      <c r="G21" s="116"/>
    </row>
    <row r="22" spans="1:16" ht="22.5" customHeight="1" x14ac:dyDescent="0.15">
      <c r="B22" s="113" t="s">
        <v>5</v>
      </c>
      <c r="C22" s="113"/>
      <c r="D22" s="113"/>
      <c r="E22" s="113" t="s">
        <v>6</v>
      </c>
      <c r="F22" s="113"/>
      <c r="G22" s="113" t="s">
        <v>7</v>
      </c>
      <c r="H22" s="113"/>
      <c r="I22" s="113"/>
      <c r="J22" s="113"/>
      <c r="K22" s="113"/>
      <c r="L22" s="113"/>
    </row>
    <row r="23" spans="1:16" ht="22.5" customHeight="1" x14ac:dyDescent="0.15">
      <c r="B23" s="105" t="s">
        <v>15</v>
      </c>
      <c r="C23" s="96" t="s">
        <v>13</v>
      </c>
      <c r="D23" s="98"/>
      <c r="E23" s="107"/>
      <c r="F23" s="107"/>
      <c r="G23" s="108"/>
      <c r="H23" s="108"/>
      <c r="I23" s="108"/>
      <c r="J23" s="108"/>
      <c r="K23" s="108"/>
      <c r="L23" s="108"/>
    </row>
    <row r="24" spans="1:16" ht="22.5" customHeight="1" x14ac:dyDescent="0.15">
      <c r="B24" s="109"/>
      <c r="C24" s="96" t="s">
        <v>14</v>
      </c>
      <c r="D24" s="98"/>
      <c r="E24" s="107"/>
      <c r="F24" s="107"/>
      <c r="G24" s="108"/>
      <c r="H24" s="108"/>
      <c r="I24" s="108"/>
      <c r="J24" s="108"/>
      <c r="K24" s="108"/>
      <c r="L24" s="108"/>
    </row>
    <row r="25" spans="1:16" ht="22.5" customHeight="1" x14ac:dyDescent="0.15">
      <c r="B25" s="106"/>
      <c r="C25" s="96"/>
      <c r="D25" s="98"/>
      <c r="E25" s="107"/>
      <c r="F25" s="107"/>
      <c r="G25" s="108"/>
      <c r="H25" s="108"/>
      <c r="I25" s="108"/>
      <c r="J25" s="108"/>
      <c r="K25" s="108"/>
      <c r="L25" s="108"/>
    </row>
    <row r="26" spans="1:16" ht="22.5" customHeight="1" x14ac:dyDescent="0.15">
      <c r="B26" s="105" t="s">
        <v>19</v>
      </c>
      <c r="C26" s="96" t="s">
        <v>16</v>
      </c>
      <c r="D26" s="98"/>
      <c r="E26" s="107"/>
      <c r="F26" s="107"/>
      <c r="G26" s="108"/>
      <c r="H26" s="108"/>
      <c r="I26" s="108"/>
      <c r="J26" s="108"/>
      <c r="K26" s="108"/>
      <c r="L26" s="108"/>
    </row>
    <row r="27" spans="1:16" ht="22.5" customHeight="1" x14ac:dyDescent="0.15">
      <c r="B27" s="109"/>
      <c r="C27" s="96" t="s">
        <v>17</v>
      </c>
      <c r="D27" s="98"/>
      <c r="E27" s="107"/>
      <c r="F27" s="107"/>
      <c r="G27" s="108"/>
      <c r="H27" s="108"/>
      <c r="I27" s="108"/>
      <c r="J27" s="108"/>
      <c r="K27" s="108"/>
      <c r="L27" s="108"/>
    </row>
    <row r="28" spans="1:16" ht="22.5" customHeight="1" x14ac:dyDescent="0.15">
      <c r="B28" s="109"/>
      <c r="C28" s="96" t="s">
        <v>18</v>
      </c>
      <c r="D28" s="98"/>
      <c r="E28" s="107"/>
      <c r="F28" s="107"/>
      <c r="G28" s="108"/>
      <c r="H28" s="108"/>
      <c r="I28" s="108"/>
      <c r="J28" s="108"/>
      <c r="K28" s="108"/>
      <c r="L28" s="108"/>
    </row>
    <row r="29" spans="1:16" ht="22.5" customHeight="1" x14ac:dyDescent="0.15">
      <c r="B29" s="109"/>
      <c r="C29" s="96"/>
      <c r="D29" s="98"/>
      <c r="E29" s="107"/>
      <c r="F29" s="107"/>
      <c r="G29" s="108"/>
      <c r="H29" s="108"/>
      <c r="I29" s="108"/>
      <c r="J29" s="108"/>
      <c r="K29" s="108"/>
      <c r="L29" s="108"/>
    </row>
    <row r="30" spans="1:16" ht="22.5" customHeight="1" x14ac:dyDescent="0.15">
      <c r="B30" s="105" t="s">
        <v>24</v>
      </c>
      <c r="C30" s="96" t="s">
        <v>20</v>
      </c>
      <c r="D30" s="98"/>
      <c r="E30" s="107"/>
      <c r="F30" s="107"/>
      <c r="G30" s="108"/>
      <c r="H30" s="108"/>
      <c r="I30" s="108"/>
      <c r="J30" s="108"/>
      <c r="K30" s="108"/>
      <c r="L30" s="108"/>
    </row>
    <row r="31" spans="1:16" ht="22.5" customHeight="1" x14ac:dyDescent="0.15">
      <c r="B31" s="106"/>
      <c r="C31" s="96"/>
      <c r="D31" s="98"/>
      <c r="E31" s="107"/>
      <c r="F31" s="107"/>
      <c r="G31" s="108"/>
      <c r="H31" s="108"/>
      <c r="I31" s="108"/>
      <c r="J31" s="108"/>
      <c r="K31" s="108"/>
      <c r="L31" s="108"/>
    </row>
    <row r="32" spans="1:16" ht="22.5" customHeight="1" x14ac:dyDescent="0.15">
      <c r="B32" s="110" t="s">
        <v>25</v>
      </c>
      <c r="C32" s="96" t="s">
        <v>21</v>
      </c>
      <c r="D32" s="98"/>
      <c r="E32" s="107"/>
      <c r="F32" s="107"/>
      <c r="G32" s="108"/>
      <c r="H32" s="108"/>
      <c r="I32" s="108"/>
      <c r="J32" s="108"/>
      <c r="K32" s="108"/>
      <c r="L32" s="108"/>
    </row>
    <row r="33" spans="2:12" ht="22.5" customHeight="1" x14ac:dyDescent="0.15">
      <c r="B33" s="111"/>
      <c r="C33" s="96" t="s">
        <v>22</v>
      </c>
      <c r="D33" s="98"/>
      <c r="E33" s="107"/>
      <c r="F33" s="107"/>
      <c r="G33" s="108"/>
      <c r="H33" s="108"/>
      <c r="I33" s="108"/>
      <c r="J33" s="108"/>
      <c r="K33" s="108"/>
      <c r="L33" s="108"/>
    </row>
    <row r="34" spans="2:12" ht="22.5" customHeight="1" x14ac:dyDescent="0.15">
      <c r="B34" s="112"/>
      <c r="C34" s="96"/>
      <c r="D34" s="98"/>
      <c r="E34" s="107"/>
      <c r="F34" s="107"/>
      <c r="G34" s="108"/>
      <c r="H34" s="108"/>
      <c r="I34" s="108"/>
      <c r="J34" s="108"/>
      <c r="K34" s="108"/>
      <c r="L34" s="108"/>
    </row>
    <row r="35" spans="2:12" ht="22.5" customHeight="1" x14ac:dyDescent="0.15">
      <c r="B35" s="105" t="s">
        <v>26</v>
      </c>
      <c r="C35" s="96" t="s">
        <v>23</v>
      </c>
      <c r="D35" s="98"/>
      <c r="E35" s="107"/>
      <c r="F35" s="107"/>
      <c r="G35" s="108"/>
      <c r="H35" s="108"/>
      <c r="I35" s="108"/>
      <c r="J35" s="108"/>
      <c r="K35" s="108"/>
      <c r="L35" s="108"/>
    </row>
    <row r="36" spans="2:12" ht="22.5" customHeight="1" x14ac:dyDescent="0.15">
      <c r="B36" s="109"/>
      <c r="C36" s="96"/>
      <c r="D36" s="98"/>
      <c r="E36" s="107"/>
      <c r="F36" s="107"/>
      <c r="G36" s="108"/>
      <c r="H36" s="108"/>
      <c r="I36" s="108"/>
      <c r="J36" s="108"/>
      <c r="K36" s="108"/>
      <c r="L36" s="108"/>
    </row>
    <row r="37" spans="2:12" ht="22.5" customHeight="1" x14ac:dyDescent="0.15">
      <c r="B37" s="106"/>
      <c r="C37" s="96"/>
      <c r="D37" s="98"/>
      <c r="E37" s="107"/>
      <c r="F37" s="107"/>
      <c r="G37" s="108"/>
      <c r="H37" s="108"/>
      <c r="I37" s="108"/>
      <c r="J37" s="108"/>
      <c r="K37" s="108"/>
      <c r="L37" s="108"/>
    </row>
    <row r="38" spans="2:12" ht="22.5" customHeight="1" x14ac:dyDescent="0.15">
      <c r="B38" s="105" t="s">
        <v>27</v>
      </c>
      <c r="C38" s="96" t="s">
        <v>77</v>
      </c>
      <c r="D38" s="98"/>
      <c r="E38" s="107"/>
      <c r="F38" s="107"/>
      <c r="G38" s="108"/>
      <c r="H38" s="108"/>
      <c r="I38" s="108"/>
      <c r="J38" s="108"/>
      <c r="K38" s="108"/>
      <c r="L38" s="108"/>
    </row>
    <row r="39" spans="2:12" ht="22.5" customHeight="1" x14ac:dyDescent="0.15">
      <c r="B39" s="106"/>
      <c r="C39" s="96"/>
      <c r="D39" s="98"/>
      <c r="E39" s="107"/>
      <c r="F39" s="107"/>
      <c r="G39" s="108"/>
      <c r="H39" s="108"/>
      <c r="I39" s="108"/>
      <c r="J39" s="108"/>
      <c r="K39" s="108"/>
      <c r="L39" s="108"/>
    </row>
    <row r="40" spans="2:12" ht="22.5" customHeight="1" x14ac:dyDescent="0.15">
      <c r="B40" s="105" t="s">
        <v>28</v>
      </c>
      <c r="C40" s="96"/>
      <c r="D40" s="98"/>
      <c r="E40" s="107"/>
      <c r="F40" s="107"/>
      <c r="G40" s="108"/>
      <c r="H40" s="108"/>
      <c r="I40" s="108"/>
      <c r="J40" s="108"/>
      <c r="K40" s="108"/>
      <c r="L40" s="108"/>
    </row>
    <row r="41" spans="2:12" ht="22.5" customHeight="1" x14ac:dyDescent="0.15">
      <c r="B41" s="106"/>
      <c r="C41" s="96"/>
      <c r="D41" s="98"/>
      <c r="E41" s="107"/>
      <c r="F41" s="107"/>
      <c r="G41" s="108"/>
      <c r="H41" s="108"/>
      <c r="I41" s="108"/>
      <c r="J41" s="108"/>
      <c r="K41" s="108"/>
      <c r="L41" s="108"/>
    </row>
    <row r="42" spans="2:12" ht="22.5" customHeight="1" x14ac:dyDescent="0.15">
      <c r="B42" s="96" t="s">
        <v>31</v>
      </c>
      <c r="C42" s="97"/>
      <c r="D42" s="98"/>
      <c r="E42" s="99">
        <f>SUM(E23:F41)</f>
        <v>0</v>
      </c>
      <c r="F42" s="100"/>
      <c r="G42" s="101"/>
      <c r="H42" s="102"/>
      <c r="I42" s="102"/>
      <c r="J42" s="102"/>
      <c r="K42" s="102"/>
      <c r="L42" s="103"/>
    </row>
    <row r="43" spans="2:12" ht="21" customHeight="1" x14ac:dyDescent="0.15">
      <c r="B43" s="104" t="s">
        <v>29</v>
      </c>
      <c r="C43" s="104"/>
      <c r="D43" s="1" t="s">
        <v>30</v>
      </c>
    </row>
    <row r="44" spans="2:12" ht="21" customHeight="1" x14ac:dyDescent="0.15">
      <c r="D44" s="4" t="s">
        <v>124</v>
      </c>
    </row>
  </sheetData>
  <mergeCells count="90">
    <mergeCell ref="K14:N17"/>
    <mergeCell ref="J2:L2"/>
    <mergeCell ref="D4:J4"/>
    <mergeCell ref="H7:L7"/>
    <mergeCell ref="H9:L9"/>
    <mergeCell ref="B12:D12"/>
    <mergeCell ref="E12:J12"/>
    <mergeCell ref="B14:D14"/>
    <mergeCell ref="E14:J14"/>
    <mergeCell ref="B16:D16"/>
    <mergeCell ref="E16:J16"/>
    <mergeCell ref="B18:D18"/>
    <mergeCell ref="E18:J18"/>
    <mergeCell ref="B19:D19"/>
    <mergeCell ref="E19:G19"/>
    <mergeCell ref="I19:L19"/>
    <mergeCell ref="E20:H20"/>
    <mergeCell ref="B21:D21"/>
    <mergeCell ref="E21:G21"/>
    <mergeCell ref="B22:D22"/>
    <mergeCell ref="E22:F22"/>
    <mergeCell ref="G22:L22"/>
    <mergeCell ref="B23:B25"/>
    <mergeCell ref="C23:D23"/>
    <mergeCell ref="E23:F23"/>
    <mergeCell ref="G23:L23"/>
    <mergeCell ref="C24:D24"/>
    <mergeCell ref="E24:F24"/>
    <mergeCell ref="G24:L24"/>
    <mergeCell ref="C25:D25"/>
    <mergeCell ref="E25:F25"/>
    <mergeCell ref="G25:L25"/>
    <mergeCell ref="B26:B29"/>
    <mergeCell ref="C26:D26"/>
    <mergeCell ref="E26:F26"/>
    <mergeCell ref="G26:L26"/>
    <mergeCell ref="C27:D27"/>
    <mergeCell ref="E27:F27"/>
    <mergeCell ref="G27:L27"/>
    <mergeCell ref="C28:D28"/>
    <mergeCell ref="E28:F28"/>
    <mergeCell ref="G28:L28"/>
    <mergeCell ref="C29:D29"/>
    <mergeCell ref="E29:F29"/>
    <mergeCell ref="G29:L29"/>
    <mergeCell ref="B30:B31"/>
    <mergeCell ref="C30:D30"/>
    <mergeCell ref="E30:F30"/>
    <mergeCell ref="G30:L30"/>
    <mergeCell ref="C31:D31"/>
    <mergeCell ref="E31:F31"/>
    <mergeCell ref="G31:L31"/>
    <mergeCell ref="B32:B34"/>
    <mergeCell ref="C32:D32"/>
    <mergeCell ref="E32:F32"/>
    <mergeCell ref="G32:L32"/>
    <mergeCell ref="C33:D33"/>
    <mergeCell ref="E33:F33"/>
    <mergeCell ref="G33:L33"/>
    <mergeCell ref="C34:D34"/>
    <mergeCell ref="E34:F34"/>
    <mergeCell ref="G34:L34"/>
    <mergeCell ref="B35:B37"/>
    <mergeCell ref="C35:D35"/>
    <mergeCell ref="E35:F35"/>
    <mergeCell ref="G35:L35"/>
    <mergeCell ref="C36:D36"/>
    <mergeCell ref="E36:F36"/>
    <mergeCell ref="G36:L36"/>
    <mergeCell ref="C37:D37"/>
    <mergeCell ref="E37:F37"/>
    <mergeCell ref="G37:L37"/>
    <mergeCell ref="B38:B39"/>
    <mergeCell ref="C38:D38"/>
    <mergeCell ref="E38:F38"/>
    <mergeCell ref="G38:L38"/>
    <mergeCell ref="C39:D39"/>
    <mergeCell ref="E39:F39"/>
    <mergeCell ref="G39:L39"/>
    <mergeCell ref="B42:D42"/>
    <mergeCell ref="E42:F42"/>
    <mergeCell ref="G42:L42"/>
    <mergeCell ref="B43:C43"/>
    <mergeCell ref="B40:B41"/>
    <mergeCell ref="C40:D40"/>
    <mergeCell ref="E40:F40"/>
    <mergeCell ref="G40:L40"/>
    <mergeCell ref="C41:D41"/>
    <mergeCell ref="E41:F41"/>
    <mergeCell ref="G41:L41"/>
  </mergeCells>
  <phoneticPr fontId="1"/>
  <pageMargins left="0.51181102362204722" right="0.39370078740157483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45"/>
  <sheetViews>
    <sheetView workbookViewId="0">
      <selection activeCell="E2" sqref="E2"/>
    </sheetView>
  </sheetViews>
  <sheetFormatPr defaultRowHeight="13.5" x14ac:dyDescent="0.15"/>
  <cols>
    <col min="1" max="1" width="3" style="9" customWidth="1"/>
    <col min="2" max="2" width="3.375" style="9" customWidth="1"/>
    <col min="3" max="4" width="4.75" style="9" customWidth="1"/>
    <col min="5" max="5" width="36.375" style="9" customWidth="1"/>
    <col min="6" max="6" width="15.25" style="9" customWidth="1"/>
    <col min="7" max="7" width="20.625" style="9" customWidth="1"/>
    <col min="8" max="16384" width="9" style="9"/>
  </cols>
  <sheetData>
    <row r="1" spans="1:7" x14ac:dyDescent="0.15">
      <c r="A1" s="9" t="s">
        <v>84</v>
      </c>
    </row>
    <row r="2" spans="1:7" ht="17.25" x14ac:dyDescent="0.15">
      <c r="A2" s="1"/>
      <c r="B2" s="121" t="s">
        <v>33</v>
      </c>
      <c r="C2" s="121"/>
      <c r="D2" s="121"/>
      <c r="E2" s="10"/>
      <c r="F2" s="11"/>
      <c r="G2" s="11"/>
    </row>
    <row r="3" spans="1:7" ht="23.25" customHeight="1" x14ac:dyDescent="0.15">
      <c r="A3" s="1"/>
      <c r="B3" s="96"/>
      <c r="C3" s="97"/>
      <c r="D3" s="97"/>
      <c r="E3" s="97"/>
      <c r="F3" s="97"/>
      <c r="G3" s="98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2"/>
      <c r="C5" s="13" t="s">
        <v>34</v>
      </c>
      <c r="D5" s="13" t="s">
        <v>35</v>
      </c>
      <c r="E5" s="14" t="s">
        <v>36</v>
      </c>
      <c r="F5" s="13" t="s">
        <v>37</v>
      </c>
      <c r="G5" s="13" t="s">
        <v>38</v>
      </c>
    </row>
    <row r="6" spans="1:7" ht="18" customHeight="1" x14ac:dyDescent="0.15">
      <c r="A6" s="1"/>
      <c r="B6" s="15">
        <v>1</v>
      </c>
      <c r="C6" s="12"/>
      <c r="D6" s="12"/>
      <c r="E6" s="16"/>
      <c r="F6" s="17" t="str">
        <f>CONCATENATE("支第","01-",B6,"号")</f>
        <v>支第01-1号</v>
      </c>
      <c r="G6" s="18"/>
    </row>
    <row r="7" spans="1:7" ht="18" customHeight="1" x14ac:dyDescent="0.15">
      <c r="A7" s="1"/>
      <c r="B7" s="15">
        <v>2</v>
      </c>
      <c r="C7" s="12"/>
      <c r="D7" s="12"/>
      <c r="E7" s="16"/>
      <c r="F7" s="17" t="str">
        <f t="shared" ref="F7:F44" si="0">CONCATENATE("支第","01-",B7,"号")</f>
        <v>支第01-2号</v>
      </c>
      <c r="G7" s="18"/>
    </row>
    <row r="8" spans="1:7" ht="18" customHeight="1" x14ac:dyDescent="0.15">
      <c r="A8" s="1"/>
      <c r="B8" s="15">
        <v>3</v>
      </c>
      <c r="C8" s="12"/>
      <c r="D8" s="12"/>
      <c r="E8" s="16"/>
      <c r="F8" s="17" t="str">
        <f t="shared" si="0"/>
        <v>支第01-3号</v>
      </c>
      <c r="G8" s="18"/>
    </row>
    <row r="9" spans="1:7" ht="18" customHeight="1" x14ac:dyDescent="0.15">
      <c r="A9" s="1"/>
      <c r="B9" s="15">
        <v>4</v>
      </c>
      <c r="C9" s="12"/>
      <c r="D9" s="12"/>
      <c r="E9" s="16"/>
      <c r="F9" s="17" t="str">
        <f t="shared" si="0"/>
        <v>支第01-4号</v>
      </c>
      <c r="G9" s="18"/>
    </row>
    <row r="10" spans="1:7" ht="18" customHeight="1" x14ac:dyDescent="0.15">
      <c r="A10" s="1"/>
      <c r="B10" s="15">
        <v>5</v>
      </c>
      <c r="C10" s="12"/>
      <c r="D10" s="12"/>
      <c r="E10" s="16"/>
      <c r="F10" s="17" t="str">
        <f t="shared" si="0"/>
        <v>支第01-5号</v>
      </c>
      <c r="G10" s="18"/>
    </row>
    <row r="11" spans="1:7" ht="18" customHeight="1" x14ac:dyDescent="0.15">
      <c r="A11" s="1"/>
      <c r="B11" s="15">
        <v>6</v>
      </c>
      <c r="C11" s="12"/>
      <c r="D11" s="12"/>
      <c r="E11" s="16"/>
      <c r="F11" s="17" t="str">
        <f t="shared" si="0"/>
        <v>支第01-6号</v>
      </c>
      <c r="G11" s="18"/>
    </row>
    <row r="12" spans="1:7" ht="18" customHeight="1" x14ac:dyDescent="0.15">
      <c r="A12" s="1"/>
      <c r="B12" s="15">
        <v>7</v>
      </c>
      <c r="C12" s="12"/>
      <c r="D12" s="12"/>
      <c r="E12" s="16"/>
      <c r="F12" s="17" t="str">
        <f t="shared" si="0"/>
        <v>支第01-7号</v>
      </c>
      <c r="G12" s="18"/>
    </row>
    <row r="13" spans="1:7" ht="18" customHeight="1" x14ac:dyDescent="0.15">
      <c r="A13" s="1"/>
      <c r="B13" s="15">
        <v>8</v>
      </c>
      <c r="C13" s="12"/>
      <c r="D13" s="12"/>
      <c r="E13" s="16"/>
      <c r="F13" s="17" t="str">
        <f t="shared" si="0"/>
        <v>支第01-8号</v>
      </c>
      <c r="G13" s="18"/>
    </row>
    <row r="14" spans="1:7" ht="18" customHeight="1" x14ac:dyDescent="0.15">
      <c r="A14" s="1"/>
      <c r="B14" s="15">
        <v>9</v>
      </c>
      <c r="C14" s="12"/>
      <c r="D14" s="12"/>
      <c r="E14" s="16"/>
      <c r="F14" s="17" t="str">
        <f t="shared" si="0"/>
        <v>支第01-9号</v>
      </c>
      <c r="G14" s="18"/>
    </row>
    <row r="15" spans="1:7" ht="18" customHeight="1" x14ac:dyDescent="0.15">
      <c r="A15" s="1"/>
      <c r="B15" s="15">
        <v>10</v>
      </c>
      <c r="C15" s="12"/>
      <c r="D15" s="12"/>
      <c r="E15" s="16"/>
      <c r="F15" s="17" t="str">
        <f t="shared" si="0"/>
        <v>支第01-10号</v>
      </c>
      <c r="G15" s="18"/>
    </row>
    <row r="16" spans="1:7" ht="18" customHeight="1" x14ac:dyDescent="0.15">
      <c r="A16" s="1"/>
      <c r="B16" s="15">
        <v>11</v>
      </c>
      <c r="C16" s="12"/>
      <c r="D16" s="12"/>
      <c r="E16" s="16"/>
      <c r="F16" s="17" t="str">
        <f t="shared" si="0"/>
        <v>支第01-11号</v>
      </c>
      <c r="G16" s="18"/>
    </row>
    <row r="17" spans="1:7" ht="18" customHeight="1" x14ac:dyDescent="0.15">
      <c r="A17" s="1"/>
      <c r="B17" s="15">
        <v>12</v>
      </c>
      <c r="C17" s="12"/>
      <c r="D17" s="12"/>
      <c r="E17" s="16"/>
      <c r="F17" s="17" t="str">
        <f t="shared" si="0"/>
        <v>支第01-12号</v>
      </c>
      <c r="G17" s="18"/>
    </row>
    <row r="18" spans="1:7" ht="18" customHeight="1" x14ac:dyDescent="0.15">
      <c r="A18" s="1"/>
      <c r="B18" s="15">
        <v>13</v>
      </c>
      <c r="C18" s="12"/>
      <c r="D18" s="12"/>
      <c r="E18" s="16"/>
      <c r="F18" s="17" t="str">
        <f t="shared" si="0"/>
        <v>支第01-13号</v>
      </c>
      <c r="G18" s="18"/>
    </row>
    <row r="19" spans="1:7" ht="18" customHeight="1" x14ac:dyDescent="0.15">
      <c r="A19" s="1"/>
      <c r="B19" s="15">
        <v>14</v>
      </c>
      <c r="C19" s="12"/>
      <c r="D19" s="12"/>
      <c r="E19" s="16"/>
      <c r="F19" s="17" t="str">
        <f t="shared" si="0"/>
        <v>支第01-14号</v>
      </c>
      <c r="G19" s="18"/>
    </row>
    <row r="20" spans="1:7" ht="18" customHeight="1" x14ac:dyDescent="0.15">
      <c r="A20" s="1"/>
      <c r="B20" s="15">
        <v>15</v>
      </c>
      <c r="C20" s="12"/>
      <c r="D20" s="12"/>
      <c r="E20" s="16"/>
      <c r="F20" s="17" t="str">
        <f t="shared" si="0"/>
        <v>支第01-15号</v>
      </c>
      <c r="G20" s="18"/>
    </row>
    <row r="21" spans="1:7" ht="18" customHeight="1" x14ac:dyDescent="0.15">
      <c r="A21" s="1"/>
      <c r="B21" s="15">
        <v>16</v>
      </c>
      <c r="C21" s="12"/>
      <c r="D21" s="12"/>
      <c r="E21" s="16"/>
      <c r="F21" s="17" t="str">
        <f t="shared" si="0"/>
        <v>支第01-16号</v>
      </c>
      <c r="G21" s="18"/>
    </row>
    <row r="22" spans="1:7" ht="18" customHeight="1" x14ac:dyDescent="0.15">
      <c r="A22" s="1"/>
      <c r="B22" s="15">
        <v>17</v>
      </c>
      <c r="C22" s="12"/>
      <c r="D22" s="12"/>
      <c r="E22" s="16"/>
      <c r="F22" s="17" t="str">
        <f t="shared" si="0"/>
        <v>支第01-17号</v>
      </c>
      <c r="G22" s="18"/>
    </row>
    <row r="23" spans="1:7" ht="18" customHeight="1" x14ac:dyDescent="0.15">
      <c r="A23" s="1"/>
      <c r="B23" s="15">
        <v>18</v>
      </c>
      <c r="C23" s="12"/>
      <c r="D23" s="12"/>
      <c r="E23" s="16"/>
      <c r="F23" s="17" t="str">
        <f t="shared" si="0"/>
        <v>支第01-18号</v>
      </c>
      <c r="G23" s="18"/>
    </row>
    <row r="24" spans="1:7" ht="18" customHeight="1" x14ac:dyDescent="0.15">
      <c r="A24" s="1"/>
      <c r="B24" s="15">
        <v>19</v>
      </c>
      <c r="C24" s="12"/>
      <c r="D24" s="12"/>
      <c r="E24" s="16"/>
      <c r="F24" s="17" t="str">
        <f t="shared" si="0"/>
        <v>支第01-19号</v>
      </c>
      <c r="G24" s="18"/>
    </row>
    <row r="25" spans="1:7" ht="18" customHeight="1" x14ac:dyDescent="0.15">
      <c r="A25" s="1"/>
      <c r="B25" s="15">
        <v>20</v>
      </c>
      <c r="C25" s="12"/>
      <c r="D25" s="12"/>
      <c r="E25" s="16"/>
      <c r="F25" s="17" t="str">
        <f t="shared" si="0"/>
        <v>支第01-20号</v>
      </c>
      <c r="G25" s="18"/>
    </row>
    <row r="26" spans="1:7" ht="18" customHeight="1" x14ac:dyDescent="0.15">
      <c r="A26" s="1"/>
      <c r="B26" s="15">
        <v>21</v>
      </c>
      <c r="C26" s="12"/>
      <c r="D26" s="12"/>
      <c r="E26" s="16"/>
      <c r="F26" s="17" t="str">
        <f t="shared" si="0"/>
        <v>支第01-21号</v>
      </c>
      <c r="G26" s="18"/>
    </row>
    <row r="27" spans="1:7" ht="18" customHeight="1" x14ac:dyDescent="0.15">
      <c r="A27" s="1"/>
      <c r="B27" s="15">
        <v>22</v>
      </c>
      <c r="C27" s="12"/>
      <c r="D27" s="12"/>
      <c r="E27" s="16"/>
      <c r="F27" s="17" t="str">
        <f t="shared" si="0"/>
        <v>支第01-22号</v>
      </c>
      <c r="G27" s="18"/>
    </row>
    <row r="28" spans="1:7" ht="18" customHeight="1" x14ac:dyDescent="0.15">
      <c r="A28" s="1"/>
      <c r="B28" s="15">
        <v>23</v>
      </c>
      <c r="C28" s="12"/>
      <c r="D28" s="12"/>
      <c r="E28" s="16"/>
      <c r="F28" s="17" t="str">
        <f t="shared" si="0"/>
        <v>支第01-23号</v>
      </c>
      <c r="G28" s="18"/>
    </row>
    <row r="29" spans="1:7" ht="18" customHeight="1" x14ac:dyDescent="0.15">
      <c r="A29" s="1"/>
      <c r="B29" s="15">
        <v>24</v>
      </c>
      <c r="C29" s="12"/>
      <c r="D29" s="12"/>
      <c r="E29" s="19"/>
      <c r="F29" s="17" t="str">
        <f t="shared" si="0"/>
        <v>支第01-24号</v>
      </c>
      <c r="G29" s="18"/>
    </row>
    <row r="30" spans="1:7" ht="18" customHeight="1" x14ac:dyDescent="0.15">
      <c r="A30" s="1"/>
      <c r="B30" s="15">
        <v>25</v>
      </c>
      <c r="C30" s="20"/>
      <c r="D30" s="20"/>
      <c r="E30" s="16"/>
      <c r="F30" s="17" t="str">
        <f t="shared" si="0"/>
        <v>支第01-25号</v>
      </c>
      <c r="G30" s="21"/>
    </row>
    <row r="31" spans="1:7" ht="18" customHeight="1" x14ac:dyDescent="0.15">
      <c r="A31" s="1"/>
      <c r="B31" s="15">
        <v>26</v>
      </c>
      <c r="C31" s="12"/>
      <c r="D31" s="12"/>
      <c r="E31" s="19"/>
      <c r="F31" s="17" t="str">
        <f t="shared" si="0"/>
        <v>支第01-26号</v>
      </c>
      <c r="G31" s="18"/>
    </row>
    <row r="32" spans="1:7" ht="18" customHeight="1" x14ac:dyDescent="0.15">
      <c r="A32" s="1"/>
      <c r="B32" s="15">
        <v>27</v>
      </c>
      <c r="C32" s="12"/>
      <c r="D32" s="12"/>
      <c r="E32" s="16"/>
      <c r="F32" s="17" t="str">
        <f t="shared" si="0"/>
        <v>支第01-27号</v>
      </c>
      <c r="G32" s="18"/>
    </row>
    <row r="33" spans="1:7" ht="18" customHeight="1" x14ac:dyDescent="0.15">
      <c r="A33" s="1"/>
      <c r="B33" s="15">
        <v>28</v>
      </c>
      <c r="C33" s="20"/>
      <c r="D33" s="20"/>
      <c r="E33" s="16"/>
      <c r="F33" s="17" t="str">
        <f t="shared" si="0"/>
        <v>支第01-28号</v>
      </c>
      <c r="G33" s="21"/>
    </row>
    <row r="34" spans="1:7" ht="18" customHeight="1" x14ac:dyDescent="0.15">
      <c r="A34" s="1"/>
      <c r="B34" s="15">
        <v>29</v>
      </c>
      <c r="C34" s="12"/>
      <c r="D34" s="12"/>
      <c r="E34" s="19"/>
      <c r="F34" s="17" t="str">
        <f t="shared" si="0"/>
        <v>支第01-29号</v>
      </c>
      <c r="G34" s="18"/>
    </row>
    <row r="35" spans="1:7" ht="18" customHeight="1" x14ac:dyDescent="0.15">
      <c r="A35" s="1"/>
      <c r="B35" s="15">
        <v>30</v>
      </c>
      <c r="C35" s="12"/>
      <c r="D35" s="12"/>
      <c r="E35" s="16"/>
      <c r="F35" s="17" t="str">
        <f t="shared" si="0"/>
        <v>支第01-30号</v>
      </c>
      <c r="G35" s="18"/>
    </row>
    <row r="36" spans="1:7" ht="18" customHeight="1" x14ac:dyDescent="0.15">
      <c r="A36" s="1"/>
      <c r="B36" s="15">
        <v>31</v>
      </c>
      <c r="C36" s="12"/>
      <c r="D36" s="12"/>
      <c r="E36" s="19"/>
      <c r="F36" s="17" t="str">
        <f t="shared" si="0"/>
        <v>支第01-31号</v>
      </c>
      <c r="G36" s="18"/>
    </row>
    <row r="37" spans="1:7" ht="18" customHeight="1" x14ac:dyDescent="0.15">
      <c r="A37" s="1"/>
      <c r="B37" s="15">
        <v>32</v>
      </c>
      <c r="C37" s="12"/>
      <c r="D37" s="12"/>
      <c r="E37" s="16"/>
      <c r="F37" s="17" t="str">
        <f t="shared" si="0"/>
        <v>支第01-32号</v>
      </c>
      <c r="G37" s="18"/>
    </row>
    <row r="38" spans="1:7" ht="18" customHeight="1" x14ac:dyDescent="0.15">
      <c r="A38" s="1"/>
      <c r="B38" s="15">
        <v>33</v>
      </c>
      <c r="C38" s="12"/>
      <c r="D38" s="12"/>
      <c r="E38" s="19"/>
      <c r="F38" s="17" t="str">
        <f t="shared" si="0"/>
        <v>支第01-33号</v>
      </c>
      <c r="G38" s="18"/>
    </row>
    <row r="39" spans="1:7" ht="18" customHeight="1" x14ac:dyDescent="0.15">
      <c r="A39" s="1"/>
      <c r="B39" s="15">
        <v>34</v>
      </c>
      <c r="C39" s="12"/>
      <c r="D39" s="12"/>
      <c r="E39" s="16"/>
      <c r="F39" s="17" t="str">
        <f t="shared" si="0"/>
        <v>支第01-34号</v>
      </c>
      <c r="G39" s="18"/>
    </row>
    <row r="40" spans="1:7" ht="18" customHeight="1" x14ac:dyDescent="0.15">
      <c r="A40" s="1"/>
      <c r="B40" s="15">
        <v>35</v>
      </c>
      <c r="C40" s="12"/>
      <c r="D40" s="12"/>
      <c r="E40" s="16"/>
      <c r="F40" s="17" t="str">
        <f t="shared" si="0"/>
        <v>支第01-35号</v>
      </c>
      <c r="G40" s="18"/>
    </row>
    <row r="41" spans="1:7" ht="18" customHeight="1" x14ac:dyDescent="0.15">
      <c r="A41" s="1"/>
      <c r="B41" s="15">
        <v>36</v>
      </c>
      <c r="C41" s="12"/>
      <c r="D41" s="12"/>
      <c r="E41" s="16"/>
      <c r="F41" s="17" t="str">
        <f t="shared" si="0"/>
        <v>支第01-36号</v>
      </c>
      <c r="G41" s="18"/>
    </row>
    <row r="42" spans="1:7" ht="18" customHeight="1" x14ac:dyDescent="0.15">
      <c r="A42" s="1"/>
      <c r="B42" s="15">
        <v>37</v>
      </c>
      <c r="C42" s="12"/>
      <c r="D42" s="12"/>
      <c r="E42" s="19"/>
      <c r="F42" s="17" t="str">
        <f t="shared" si="0"/>
        <v>支第01-37号</v>
      </c>
      <c r="G42" s="18"/>
    </row>
    <row r="43" spans="1:7" ht="18" customHeight="1" x14ac:dyDescent="0.15">
      <c r="A43" s="1"/>
      <c r="B43" s="15">
        <v>38</v>
      </c>
      <c r="C43" s="12"/>
      <c r="D43" s="12"/>
      <c r="E43" s="16"/>
      <c r="F43" s="17" t="str">
        <f t="shared" si="0"/>
        <v>支第01-38号</v>
      </c>
      <c r="G43" s="18"/>
    </row>
    <row r="44" spans="1:7" ht="18" customHeight="1" x14ac:dyDescent="0.15">
      <c r="A44" s="1"/>
      <c r="B44" s="15">
        <v>39</v>
      </c>
      <c r="C44" s="12"/>
      <c r="D44" s="12"/>
      <c r="E44" s="16"/>
      <c r="F44" s="17" t="str">
        <f t="shared" si="0"/>
        <v>支第01-39号</v>
      </c>
      <c r="G44" s="18"/>
    </row>
    <row r="45" spans="1:7" ht="18" customHeight="1" x14ac:dyDescent="0.15">
      <c r="A45" s="1"/>
      <c r="B45" s="22"/>
      <c r="C45" s="22"/>
      <c r="D45" s="22"/>
      <c r="E45" s="14" t="s">
        <v>39</v>
      </c>
      <c r="F45" s="12"/>
      <c r="G45" s="23">
        <f>SUM(G6:G44)</f>
        <v>0</v>
      </c>
    </row>
  </sheetData>
  <mergeCells count="2">
    <mergeCell ref="B2:D2"/>
    <mergeCell ref="B3:G3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44"/>
  <sheetViews>
    <sheetView zoomScaleNormal="100" workbookViewId="0">
      <selection activeCell="J2" sqref="J2:L2"/>
    </sheetView>
  </sheetViews>
  <sheetFormatPr defaultRowHeight="13.5" x14ac:dyDescent="0.15"/>
  <cols>
    <col min="1" max="1" width="5.125" style="1" customWidth="1"/>
    <col min="2" max="2" width="4.375" style="1" customWidth="1"/>
    <col min="3" max="3" width="5.125" style="1" customWidth="1"/>
    <col min="4" max="4" width="8.875" style="1" customWidth="1"/>
    <col min="5" max="5" width="9.875" style="1" customWidth="1"/>
    <col min="6" max="6" width="9.25" style="1" customWidth="1"/>
    <col min="7" max="8" width="7.875" style="1" customWidth="1"/>
    <col min="9" max="12" width="9.25" style="1" customWidth="1"/>
    <col min="13" max="16384" width="9" style="1"/>
  </cols>
  <sheetData>
    <row r="1" spans="1:12" ht="15.75" customHeight="1" x14ac:dyDescent="0.15">
      <c r="A1" s="1" t="s">
        <v>86</v>
      </c>
    </row>
    <row r="2" spans="1:12" ht="15" customHeight="1" x14ac:dyDescent="0.15">
      <c r="J2" s="104" t="s">
        <v>135</v>
      </c>
      <c r="K2" s="104"/>
      <c r="L2" s="104"/>
    </row>
    <row r="3" spans="1:12" ht="8.25" customHeight="1" x14ac:dyDescent="0.15">
      <c r="J3" s="2"/>
      <c r="K3" s="2"/>
      <c r="L3" s="2"/>
    </row>
    <row r="4" spans="1:12" ht="24" customHeight="1" x14ac:dyDescent="0.15">
      <c r="D4" s="119" t="s">
        <v>88</v>
      </c>
      <c r="E4" s="119"/>
      <c r="F4" s="119"/>
      <c r="G4" s="119"/>
      <c r="H4" s="119"/>
      <c r="I4" s="119"/>
      <c r="J4" s="119"/>
      <c r="K4" s="2"/>
      <c r="L4" s="2"/>
    </row>
    <row r="5" spans="1:12" ht="9.75" customHeight="1" x14ac:dyDescent="0.15">
      <c r="D5" s="3"/>
      <c r="E5" s="3"/>
      <c r="F5" s="3"/>
      <c r="G5" s="3"/>
      <c r="H5" s="3"/>
      <c r="I5" s="3"/>
      <c r="J5" s="3"/>
      <c r="K5" s="2"/>
      <c r="L5" s="2"/>
    </row>
    <row r="6" spans="1:12" ht="22.5" customHeight="1" x14ac:dyDescent="0.15">
      <c r="A6" s="1" t="s">
        <v>0</v>
      </c>
    </row>
    <row r="7" spans="1:12" ht="30" customHeight="1" x14ac:dyDescent="0.15">
      <c r="H7" s="120" t="s">
        <v>128</v>
      </c>
      <c r="I7" s="120"/>
      <c r="J7" s="120"/>
      <c r="K7" s="120"/>
      <c r="L7" s="120"/>
    </row>
    <row r="8" spans="1:12" ht="9.75" customHeight="1" x14ac:dyDescent="0.15"/>
    <row r="9" spans="1:12" ht="27" customHeight="1" x14ac:dyDescent="0.15">
      <c r="H9" s="120" t="s">
        <v>129</v>
      </c>
      <c r="I9" s="120"/>
      <c r="J9" s="120"/>
      <c r="K9" s="120"/>
      <c r="L9" s="120"/>
    </row>
    <row r="10" spans="1:12" ht="24.75" customHeight="1" x14ac:dyDescent="0.15">
      <c r="H10" s="4"/>
      <c r="I10" s="4"/>
      <c r="J10" s="4"/>
      <c r="K10" s="4"/>
      <c r="L10" s="4"/>
    </row>
    <row r="11" spans="1:12" ht="18" customHeight="1" x14ac:dyDescent="0.15">
      <c r="B11" s="1" t="s">
        <v>1</v>
      </c>
    </row>
    <row r="12" spans="1:12" ht="20.25" customHeight="1" x14ac:dyDescent="0.2">
      <c r="A12" s="5" t="s">
        <v>2</v>
      </c>
      <c r="B12" s="117" t="s">
        <v>9</v>
      </c>
      <c r="C12" s="117"/>
      <c r="D12" s="117"/>
      <c r="E12" s="122"/>
      <c r="F12" s="122"/>
      <c r="G12" s="122"/>
      <c r="H12" s="122"/>
      <c r="I12" s="122"/>
      <c r="J12" s="122"/>
    </row>
    <row r="13" spans="1:12" ht="8.25" customHeight="1" x14ac:dyDescent="0.15">
      <c r="A13" s="5"/>
      <c r="B13" s="6"/>
      <c r="C13" s="6"/>
      <c r="E13" s="24"/>
      <c r="F13" s="24"/>
      <c r="G13" s="24"/>
      <c r="H13" s="24"/>
      <c r="I13" s="24"/>
      <c r="J13" s="24"/>
      <c r="K13" s="4"/>
    </row>
    <row r="14" spans="1:12" ht="20.25" customHeight="1" x14ac:dyDescent="0.2">
      <c r="A14" s="5" t="s">
        <v>3</v>
      </c>
      <c r="B14" s="117" t="s">
        <v>10</v>
      </c>
      <c r="C14" s="117"/>
      <c r="D14" s="117"/>
      <c r="E14" s="123"/>
      <c r="F14" s="122"/>
      <c r="G14" s="122"/>
      <c r="H14" s="122"/>
      <c r="I14" s="122"/>
      <c r="J14" s="122"/>
    </row>
    <row r="15" spans="1:12" ht="8.25" customHeight="1" x14ac:dyDescent="0.15">
      <c r="A15" s="5"/>
      <c r="B15" s="6"/>
      <c r="C15" s="6"/>
      <c r="E15" s="24"/>
      <c r="F15" s="24"/>
      <c r="G15" s="24"/>
      <c r="H15" s="24"/>
      <c r="I15" s="24"/>
      <c r="J15" s="24"/>
    </row>
    <row r="16" spans="1:12" ht="20.25" customHeight="1" x14ac:dyDescent="0.2">
      <c r="A16" s="5" t="s">
        <v>4</v>
      </c>
      <c r="B16" s="117" t="s">
        <v>11</v>
      </c>
      <c r="C16" s="117"/>
      <c r="D16" s="117"/>
      <c r="E16" s="122"/>
      <c r="F16" s="122"/>
      <c r="G16" s="122"/>
      <c r="H16" s="122"/>
      <c r="I16" s="122"/>
      <c r="J16" s="122"/>
    </row>
    <row r="17" spans="1:12" ht="8.25" customHeight="1" x14ac:dyDescent="0.15">
      <c r="A17" s="5"/>
      <c r="B17" s="7"/>
      <c r="C17" s="7"/>
      <c r="D17" s="7"/>
      <c r="E17" s="6"/>
      <c r="F17" s="7"/>
      <c r="G17" s="7"/>
    </row>
    <row r="18" spans="1:12" ht="27.75" customHeight="1" x14ac:dyDescent="0.15">
      <c r="A18" s="5" t="s">
        <v>12</v>
      </c>
      <c r="B18" s="117" t="s">
        <v>8</v>
      </c>
      <c r="C18" s="117"/>
      <c r="D18" s="117"/>
      <c r="E18" s="124" t="s">
        <v>95</v>
      </c>
      <c r="F18" s="124"/>
      <c r="G18" s="124"/>
      <c r="H18" s="124"/>
      <c r="I18" s="124"/>
      <c r="J18" s="124"/>
    </row>
    <row r="19" spans="1:12" ht="27.75" customHeight="1" x14ac:dyDescent="0.15">
      <c r="A19" s="5"/>
      <c r="B19" s="104" t="s">
        <v>32</v>
      </c>
      <c r="C19" s="104"/>
      <c r="D19" s="104"/>
      <c r="E19" s="125" t="s">
        <v>96</v>
      </c>
      <c r="F19" s="125"/>
      <c r="G19" s="125"/>
      <c r="H19" s="125"/>
      <c r="I19" s="124" t="s">
        <v>97</v>
      </c>
      <c r="J19" s="124"/>
      <c r="K19" s="124"/>
      <c r="L19" s="124"/>
    </row>
    <row r="20" spans="1:12" ht="9.75" customHeight="1" x14ac:dyDescent="0.15">
      <c r="A20" s="8"/>
      <c r="B20" s="116"/>
      <c r="C20" s="116"/>
      <c r="D20" s="116"/>
      <c r="E20" s="116"/>
      <c r="F20" s="116"/>
      <c r="G20" s="116"/>
    </row>
    <row r="21" spans="1:12" ht="22.5" customHeight="1" x14ac:dyDescent="0.15">
      <c r="B21" s="113" t="s">
        <v>5</v>
      </c>
      <c r="C21" s="113"/>
      <c r="D21" s="113"/>
      <c r="E21" s="113" t="s">
        <v>6</v>
      </c>
      <c r="F21" s="113"/>
      <c r="G21" s="113" t="s">
        <v>7</v>
      </c>
      <c r="H21" s="113"/>
      <c r="I21" s="113"/>
      <c r="J21" s="113"/>
      <c r="K21" s="113"/>
      <c r="L21" s="113"/>
    </row>
    <row r="22" spans="1:12" ht="22.5" customHeight="1" x14ac:dyDescent="0.15">
      <c r="B22" s="105" t="s">
        <v>15</v>
      </c>
      <c r="C22" s="96" t="s">
        <v>13</v>
      </c>
      <c r="D22" s="98"/>
      <c r="E22" s="126"/>
      <c r="F22" s="126"/>
      <c r="G22" s="108"/>
      <c r="H22" s="108"/>
      <c r="I22" s="108"/>
      <c r="J22" s="108"/>
      <c r="K22" s="108"/>
      <c r="L22" s="108"/>
    </row>
    <row r="23" spans="1:12" ht="22.5" customHeight="1" x14ac:dyDescent="0.15">
      <c r="B23" s="109"/>
      <c r="C23" s="96" t="s">
        <v>14</v>
      </c>
      <c r="D23" s="98"/>
      <c r="E23" s="126"/>
      <c r="F23" s="126"/>
      <c r="G23" s="108"/>
      <c r="H23" s="108"/>
      <c r="I23" s="108"/>
      <c r="J23" s="108"/>
      <c r="K23" s="108"/>
      <c r="L23" s="108"/>
    </row>
    <row r="24" spans="1:12" ht="22.5" customHeight="1" x14ac:dyDescent="0.15">
      <c r="B24" s="106"/>
      <c r="C24" s="96"/>
      <c r="D24" s="98"/>
      <c r="E24" s="126"/>
      <c r="F24" s="126"/>
      <c r="G24" s="108"/>
      <c r="H24" s="108"/>
      <c r="I24" s="108"/>
      <c r="J24" s="108"/>
      <c r="K24" s="108"/>
      <c r="L24" s="108"/>
    </row>
    <row r="25" spans="1:12" ht="22.5" customHeight="1" x14ac:dyDescent="0.15">
      <c r="B25" s="105" t="s">
        <v>19</v>
      </c>
      <c r="C25" s="96" t="s">
        <v>16</v>
      </c>
      <c r="D25" s="98"/>
      <c r="E25" s="126"/>
      <c r="F25" s="126"/>
      <c r="G25" s="108"/>
      <c r="H25" s="108"/>
      <c r="I25" s="108"/>
      <c r="J25" s="108"/>
      <c r="K25" s="108"/>
      <c r="L25" s="108"/>
    </row>
    <row r="26" spans="1:12" ht="22.5" customHeight="1" x14ac:dyDescent="0.15">
      <c r="B26" s="109"/>
      <c r="C26" s="96" t="s">
        <v>17</v>
      </c>
      <c r="D26" s="98"/>
      <c r="E26" s="126"/>
      <c r="F26" s="126"/>
      <c r="G26" s="108"/>
      <c r="H26" s="108"/>
      <c r="I26" s="108"/>
      <c r="J26" s="108"/>
      <c r="K26" s="108"/>
      <c r="L26" s="108"/>
    </row>
    <row r="27" spans="1:12" ht="22.5" customHeight="1" x14ac:dyDescent="0.15">
      <c r="B27" s="109"/>
      <c r="C27" s="96" t="s">
        <v>18</v>
      </c>
      <c r="D27" s="98"/>
      <c r="E27" s="126"/>
      <c r="F27" s="126"/>
      <c r="G27" s="108"/>
      <c r="H27" s="108"/>
      <c r="I27" s="108"/>
      <c r="J27" s="108"/>
      <c r="K27" s="108"/>
      <c r="L27" s="108"/>
    </row>
    <row r="28" spans="1:12" ht="22.5" customHeight="1" x14ac:dyDescent="0.15">
      <c r="B28" s="109"/>
      <c r="C28" s="96"/>
      <c r="D28" s="98"/>
      <c r="E28" s="126"/>
      <c r="F28" s="126"/>
      <c r="G28" s="108"/>
      <c r="H28" s="108"/>
      <c r="I28" s="108"/>
      <c r="J28" s="108"/>
      <c r="K28" s="108"/>
      <c r="L28" s="108"/>
    </row>
    <row r="29" spans="1:12" ht="22.5" customHeight="1" x14ac:dyDescent="0.15">
      <c r="B29" s="105" t="s">
        <v>24</v>
      </c>
      <c r="C29" s="96" t="s">
        <v>20</v>
      </c>
      <c r="D29" s="98"/>
      <c r="E29" s="126"/>
      <c r="F29" s="126"/>
      <c r="G29" s="108"/>
      <c r="H29" s="108"/>
      <c r="I29" s="108"/>
      <c r="J29" s="108"/>
      <c r="K29" s="108"/>
      <c r="L29" s="108"/>
    </row>
    <row r="30" spans="1:12" ht="22.5" customHeight="1" x14ac:dyDescent="0.15">
      <c r="B30" s="106"/>
      <c r="C30" s="96"/>
      <c r="D30" s="98"/>
      <c r="E30" s="126"/>
      <c r="F30" s="126"/>
      <c r="G30" s="108"/>
      <c r="H30" s="108"/>
      <c r="I30" s="108"/>
      <c r="J30" s="108"/>
      <c r="K30" s="108"/>
      <c r="L30" s="108"/>
    </row>
    <row r="31" spans="1:12" ht="22.5" customHeight="1" x14ac:dyDescent="0.15">
      <c r="B31" s="105" t="s">
        <v>25</v>
      </c>
      <c r="C31" s="96" t="s">
        <v>21</v>
      </c>
      <c r="D31" s="98"/>
      <c r="E31" s="126"/>
      <c r="F31" s="126"/>
      <c r="G31" s="108"/>
      <c r="H31" s="108"/>
      <c r="I31" s="108"/>
      <c r="J31" s="108"/>
      <c r="K31" s="108"/>
      <c r="L31" s="108"/>
    </row>
    <row r="32" spans="1:12" ht="22.5" customHeight="1" x14ac:dyDescent="0.15">
      <c r="B32" s="109"/>
      <c r="C32" s="96" t="s">
        <v>22</v>
      </c>
      <c r="D32" s="98"/>
      <c r="E32" s="126"/>
      <c r="F32" s="126"/>
      <c r="G32" s="108"/>
      <c r="H32" s="108"/>
      <c r="I32" s="108"/>
      <c r="J32" s="108"/>
      <c r="K32" s="108"/>
      <c r="L32" s="108"/>
    </row>
    <row r="33" spans="2:12" ht="22.5" customHeight="1" x14ac:dyDescent="0.15">
      <c r="B33" s="109"/>
      <c r="C33" s="96"/>
      <c r="D33" s="98"/>
      <c r="E33" s="126"/>
      <c r="F33" s="126"/>
      <c r="G33" s="108"/>
      <c r="H33" s="108"/>
      <c r="I33" s="108"/>
      <c r="J33" s="108"/>
      <c r="K33" s="108"/>
      <c r="L33" s="108"/>
    </row>
    <row r="34" spans="2:12" ht="22.5" customHeight="1" x14ac:dyDescent="0.15">
      <c r="B34" s="106"/>
      <c r="C34" s="96"/>
      <c r="D34" s="98"/>
      <c r="E34" s="126"/>
      <c r="F34" s="126"/>
      <c r="G34" s="108"/>
      <c r="H34" s="108"/>
      <c r="I34" s="108"/>
      <c r="J34" s="108"/>
      <c r="K34" s="108"/>
      <c r="L34" s="108"/>
    </row>
    <row r="35" spans="2:12" ht="22.5" customHeight="1" x14ac:dyDescent="0.15">
      <c r="B35" s="105" t="s">
        <v>26</v>
      </c>
      <c r="C35" s="96" t="s">
        <v>23</v>
      </c>
      <c r="D35" s="98"/>
      <c r="E35" s="126"/>
      <c r="F35" s="126"/>
      <c r="G35" s="108"/>
      <c r="H35" s="108"/>
      <c r="I35" s="108"/>
      <c r="J35" s="108"/>
      <c r="K35" s="108"/>
      <c r="L35" s="108"/>
    </row>
    <row r="36" spans="2:12" ht="22.5" customHeight="1" x14ac:dyDescent="0.15">
      <c r="B36" s="109"/>
      <c r="C36" s="96"/>
      <c r="D36" s="98"/>
      <c r="E36" s="126"/>
      <c r="F36" s="126"/>
      <c r="G36" s="108"/>
      <c r="H36" s="108"/>
      <c r="I36" s="108"/>
      <c r="J36" s="108"/>
      <c r="K36" s="108"/>
      <c r="L36" s="108"/>
    </row>
    <row r="37" spans="2:12" ht="22.5" customHeight="1" x14ac:dyDescent="0.15">
      <c r="B37" s="106"/>
      <c r="C37" s="96"/>
      <c r="D37" s="98"/>
      <c r="E37" s="126"/>
      <c r="F37" s="126"/>
      <c r="G37" s="108"/>
      <c r="H37" s="108"/>
      <c r="I37" s="108"/>
      <c r="J37" s="108"/>
      <c r="K37" s="108"/>
      <c r="L37" s="108"/>
    </row>
    <row r="38" spans="2:12" ht="22.5" customHeight="1" x14ac:dyDescent="0.15">
      <c r="B38" s="105" t="s">
        <v>27</v>
      </c>
      <c r="C38" s="96" t="s">
        <v>77</v>
      </c>
      <c r="D38" s="98"/>
      <c r="E38" s="126"/>
      <c r="F38" s="126"/>
      <c r="G38" s="108"/>
      <c r="H38" s="108"/>
      <c r="I38" s="108"/>
      <c r="J38" s="108"/>
      <c r="K38" s="108"/>
      <c r="L38" s="108"/>
    </row>
    <row r="39" spans="2:12" ht="22.5" customHeight="1" x14ac:dyDescent="0.15">
      <c r="B39" s="106"/>
      <c r="C39" s="96"/>
      <c r="D39" s="98"/>
      <c r="E39" s="126"/>
      <c r="F39" s="126"/>
      <c r="G39" s="108"/>
      <c r="H39" s="108"/>
      <c r="I39" s="108"/>
      <c r="J39" s="108"/>
      <c r="K39" s="108"/>
      <c r="L39" s="108"/>
    </row>
    <row r="40" spans="2:12" ht="22.5" customHeight="1" x14ac:dyDescent="0.15">
      <c r="B40" s="105" t="s">
        <v>28</v>
      </c>
      <c r="C40" s="96"/>
      <c r="D40" s="98"/>
      <c r="E40" s="126"/>
      <c r="F40" s="126"/>
      <c r="G40" s="108"/>
      <c r="H40" s="108"/>
      <c r="I40" s="108"/>
      <c r="J40" s="108"/>
      <c r="K40" s="108"/>
      <c r="L40" s="108"/>
    </row>
    <row r="41" spans="2:12" ht="22.5" customHeight="1" x14ac:dyDescent="0.15">
      <c r="B41" s="106"/>
      <c r="C41" s="96"/>
      <c r="D41" s="98"/>
      <c r="E41" s="126"/>
      <c r="F41" s="126"/>
      <c r="G41" s="108"/>
      <c r="H41" s="108"/>
      <c r="I41" s="108"/>
      <c r="J41" s="108"/>
      <c r="K41" s="108"/>
      <c r="L41" s="108"/>
    </row>
    <row r="42" spans="2:12" ht="22.5" customHeight="1" x14ac:dyDescent="0.15">
      <c r="B42" s="96" t="s">
        <v>31</v>
      </c>
      <c r="C42" s="97"/>
      <c r="D42" s="98"/>
      <c r="E42" s="127">
        <f>SUM(E22:F41)</f>
        <v>0</v>
      </c>
      <c r="F42" s="128"/>
      <c r="G42" s="101"/>
      <c r="H42" s="102"/>
      <c r="I42" s="102"/>
      <c r="J42" s="102"/>
      <c r="K42" s="102"/>
      <c r="L42" s="103"/>
    </row>
    <row r="43" spans="2:12" ht="21" customHeight="1" x14ac:dyDescent="0.15">
      <c r="B43" s="104" t="s">
        <v>29</v>
      </c>
      <c r="C43" s="104"/>
      <c r="D43" s="1" t="s">
        <v>30</v>
      </c>
    </row>
    <row r="44" spans="2:12" ht="21" customHeight="1" x14ac:dyDescent="0.15">
      <c r="D44" s="4" t="s">
        <v>124</v>
      </c>
    </row>
  </sheetData>
  <mergeCells count="91">
    <mergeCell ref="B43:C43"/>
    <mergeCell ref="B40:B41"/>
    <mergeCell ref="C40:D40"/>
    <mergeCell ref="E40:F40"/>
    <mergeCell ref="G40:L40"/>
    <mergeCell ref="C41:D41"/>
    <mergeCell ref="E41:F41"/>
    <mergeCell ref="G41:L41"/>
    <mergeCell ref="B42:D42"/>
    <mergeCell ref="E42:F42"/>
    <mergeCell ref="G42:L42"/>
    <mergeCell ref="C37:D37"/>
    <mergeCell ref="E37:F37"/>
    <mergeCell ref="G37:L37"/>
    <mergeCell ref="B38:B39"/>
    <mergeCell ref="C38:D38"/>
    <mergeCell ref="E38:F38"/>
    <mergeCell ref="G38:L38"/>
    <mergeCell ref="C39:D39"/>
    <mergeCell ref="E39:F39"/>
    <mergeCell ref="G39:L39"/>
    <mergeCell ref="C34:D34"/>
    <mergeCell ref="E34:F34"/>
    <mergeCell ref="G34:L34"/>
    <mergeCell ref="B35:B37"/>
    <mergeCell ref="C35:D35"/>
    <mergeCell ref="E35:F35"/>
    <mergeCell ref="G35:L35"/>
    <mergeCell ref="C36:D36"/>
    <mergeCell ref="E36:F36"/>
    <mergeCell ref="G36:L36"/>
    <mergeCell ref="B31:B34"/>
    <mergeCell ref="C31:D31"/>
    <mergeCell ref="E31:F31"/>
    <mergeCell ref="G31:L31"/>
    <mergeCell ref="C32:D32"/>
    <mergeCell ref="E32:F32"/>
    <mergeCell ref="G32:L32"/>
    <mergeCell ref="C33:D33"/>
    <mergeCell ref="E33:F33"/>
    <mergeCell ref="G33:L33"/>
    <mergeCell ref="C28:D28"/>
    <mergeCell ref="E28:F28"/>
    <mergeCell ref="G28:L28"/>
    <mergeCell ref="B29:B30"/>
    <mergeCell ref="C29:D29"/>
    <mergeCell ref="E29:F29"/>
    <mergeCell ref="G29:L29"/>
    <mergeCell ref="C30:D30"/>
    <mergeCell ref="E30:F30"/>
    <mergeCell ref="G30:L30"/>
    <mergeCell ref="B25:B28"/>
    <mergeCell ref="C25:D25"/>
    <mergeCell ref="E25:F25"/>
    <mergeCell ref="G25:L25"/>
    <mergeCell ref="C26:D26"/>
    <mergeCell ref="E26:F26"/>
    <mergeCell ref="G26:L26"/>
    <mergeCell ref="C27:D27"/>
    <mergeCell ref="E27:F27"/>
    <mergeCell ref="G27:L27"/>
    <mergeCell ref="B22:B24"/>
    <mergeCell ref="C22:D22"/>
    <mergeCell ref="E22:F22"/>
    <mergeCell ref="G22:L22"/>
    <mergeCell ref="C23:D23"/>
    <mergeCell ref="E23:F23"/>
    <mergeCell ref="G23:L23"/>
    <mergeCell ref="C24:D24"/>
    <mergeCell ref="E24:F24"/>
    <mergeCell ref="G24:L24"/>
    <mergeCell ref="B19:D19"/>
    <mergeCell ref="I19:L19"/>
    <mergeCell ref="B20:D20"/>
    <mergeCell ref="E20:G20"/>
    <mergeCell ref="B21:D21"/>
    <mergeCell ref="E21:F21"/>
    <mergeCell ref="G21:L21"/>
    <mergeCell ref="E19:H19"/>
    <mergeCell ref="B14:D14"/>
    <mergeCell ref="E14:J14"/>
    <mergeCell ref="B16:D16"/>
    <mergeCell ref="E16:J16"/>
    <mergeCell ref="B18:D18"/>
    <mergeCell ref="E18:J18"/>
    <mergeCell ref="J2:L2"/>
    <mergeCell ref="D4:J4"/>
    <mergeCell ref="H7:L7"/>
    <mergeCell ref="H9:L9"/>
    <mergeCell ref="B12:D12"/>
    <mergeCell ref="E12:J12"/>
  </mergeCells>
  <phoneticPr fontId="1"/>
  <pageMargins left="0.51181102362204722" right="0.39370078740157483" top="0.15748031496062992" bottom="0.15748031496062992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G45"/>
  <sheetViews>
    <sheetView workbookViewId="0">
      <selection activeCell="F11" sqref="F11"/>
    </sheetView>
  </sheetViews>
  <sheetFormatPr defaultRowHeight="13.5" x14ac:dyDescent="0.15"/>
  <cols>
    <col min="1" max="1" width="3.625" style="9" customWidth="1"/>
    <col min="2" max="2" width="3.375" style="9" customWidth="1"/>
    <col min="3" max="4" width="4.75" style="9" customWidth="1"/>
    <col min="5" max="5" width="36.375" style="9" customWidth="1"/>
    <col min="6" max="6" width="15.25" style="9" customWidth="1"/>
    <col min="7" max="7" width="20.625" style="9" customWidth="1"/>
    <col min="8" max="16384" width="9" style="9"/>
  </cols>
  <sheetData>
    <row r="1" spans="1:7" x14ac:dyDescent="0.15">
      <c r="A1" s="9" t="s">
        <v>85</v>
      </c>
    </row>
    <row r="2" spans="1:7" ht="17.25" x14ac:dyDescent="0.15">
      <c r="B2" s="121" t="s">
        <v>33</v>
      </c>
      <c r="C2" s="121"/>
      <c r="D2" s="121"/>
      <c r="E2" s="10"/>
      <c r="F2" s="11"/>
      <c r="G2" s="11"/>
    </row>
    <row r="3" spans="1:7" ht="23.25" customHeight="1" x14ac:dyDescent="0.15">
      <c r="B3" s="96"/>
      <c r="C3" s="97"/>
      <c r="D3" s="97"/>
      <c r="E3" s="97"/>
      <c r="F3" s="97"/>
      <c r="G3" s="98"/>
    </row>
    <row r="4" spans="1:7" x14ac:dyDescent="0.15">
      <c r="B4" s="1"/>
      <c r="C4" s="1"/>
      <c r="D4" s="1"/>
      <c r="E4" s="1"/>
      <c r="F4" s="1"/>
      <c r="G4" s="1"/>
    </row>
    <row r="5" spans="1:7" x14ac:dyDescent="0.15">
      <c r="B5" s="12"/>
      <c r="C5" s="13" t="s">
        <v>34</v>
      </c>
      <c r="D5" s="13" t="s">
        <v>35</v>
      </c>
      <c r="E5" s="14" t="s">
        <v>36</v>
      </c>
      <c r="F5" s="13" t="s">
        <v>37</v>
      </c>
      <c r="G5" s="13" t="s">
        <v>38</v>
      </c>
    </row>
    <row r="6" spans="1:7" ht="18" customHeight="1" x14ac:dyDescent="0.15">
      <c r="B6" s="15">
        <v>1</v>
      </c>
      <c r="C6" s="12"/>
      <c r="D6" s="12"/>
      <c r="E6" s="16"/>
      <c r="F6" s="17" t="str">
        <f>CONCATENATE("支第","01-",B6,"号")</f>
        <v>支第01-1号</v>
      </c>
      <c r="G6" s="18"/>
    </row>
    <row r="7" spans="1:7" ht="18" customHeight="1" x14ac:dyDescent="0.15">
      <c r="B7" s="15">
        <v>2</v>
      </c>
      <c r="C7" s="12"/>
      <c r="D7" s="12"/>
      <c r="E7" s="16"/>
      <c r="F7" s="17" t="str">
        <f t="shared" ref="F7:F44" si="0">CONCATENATE("支第","01-",B7,"号")</f>
        <v>支第01-2号</v>
      </c>
      <c r="G7" s="18"/>
    </row>
    <row r="8" spans="1:7" ht="18" customHeight="1" x14ac:dyDescent="0.15">
      <c r="B8" s="15">
        <v>3</v>
      </c>
      <c r="C8" s="12"/>
      <c r="D8" s="12"/>
      <c r="E8" s="16"/>
      <c r="F8" s="17" t="str">
        <f t="shared" si="0"/>
        <v>支第01-3号</v>
      </c>
      <c r="G8" s="18"/>
    </row>
    <row r="9" spans="1:7" ht="18" customHeight="1" x14ac:dyDescent="0.15">
      <c r="B9" s="15">
        <v>4</v>
      </c>
      <c r="C9" s="12"/>
      <c r="D9" s="12"/>
      <c r="E9" s="16"/>
      <c r="F9" s="17" t="str">
        <f t="shared" si="0"/>
        <v>支第01-4号</v>
      </c>
      <c r="G9" s="18"/>
    </row>
    <row r="10" spans="1:7" ht="18" customHeight="1" x14ac:dyDescent="0.15">
      <c r="B10" s="15">
        <v>5</v>
      </c>
      <c r="C10" s="12"/>
      <c r="D10" s="12"/>
      <c r="E10" s="16"/>
      <c r="F10" s="17" t="str">
        <f t="shared" si="0"/>
        <v>支第01-5号</v>
      </c>
      <c r="G10" s="18"/>
    </row>
    <row r="11" spans="1:7" ht="18" customHeight="1" x14ac:dyDescent="0.15">
      <c r="B11" s="15">
        <v>6</v>
      </c>
      <c r="C11" s="12"/>
      <c r="D11" s="12"/>
      <c r="E11" s="16"/>
      <c r="F11" s="17" t="str">
        <f t="shared" si="0"/>
        <v>支第01-6号</v>
      </c>
      <c r="G11" s="18"/>
    </row>
    <row r="12" spans="1:7" ht="18" customHeight="1" x14ac:dyDescent="0.15">
      <c r="B12" s="15">
        <v>7</v>
      </c>
      <c r="C12" s="12"/>
      <c r="D12" s="12"/>
      <c r="E12" s="16"/>
      <c r="F12" s="17" t="str">
        <f t="shared" si="0"/>
        <v>支第01-7号</v>
      </c>
      <c r="G12" s="18"/>
    </row>
    <row r="13" spans="1:7" ht="18" customHeight="1" x14ac:dyDescent="0.15">
      <c r="B13" s="15">
        <v>8</v>
      </c>
      <c r="C13" s="12"/>
      <c r="D13" s="12"/>
      <c r="E13" s="16"/>
      <c r="F13" s="17" t="str">
        <f t="shared" si="0"/>
        <v>支第01-8号</v>
      </c>
      <c r="G13" s="18"/>
    </row>
    <row r="14" spans="1:7" ht="18" customHeight="1" x14ac:dyDescent="0.15">
      <c r="B14" s="15">
        <v>9</v>
      </c>
      <c r="C14" s="12"/>
      <c r="D14" s="12"/>
      <c r="E14" s="16"/>
      <c r="F14" s="17" t="str">
        <f t="shared" si="0"/>
        <v>支第01-9号</v>
      </c>
      <c r="G14" s="18"/>
    </row>
    <row r="15" spans="1:7" ht="18" customHeight="1" x14ac:dyDescent="0.15">
      <c r="B15" s="15">
        <v>10</v>
      </c>
      <c r="C15" s="12"/>
      <c r="D15" s="12"/>
      <c r="E15" s="16"/>
      <c r="F15" s="17" t="str">
        <f t="shared" si="0"/>
        <v>支第01-10号</v>
      </c>
      <c r="G15" s="18"/>
    </row>
    <row r="16" spans="1:7" ht="18" customHeight="1" x14ac:dyDescent="0.15">
      <c r="B16" s="15">
        <v>11</v>
      </c>
      <c r="C16" s="12"/>
      <c r="D16" s="12"/>
      <c r="E16" s="16"/>
      <c r="F16" s="17" t="str">
        <f t="shared" si="0"/>
        <v>支第01-11号</v>
      </c>
      <c r="G16" s="18"/>
    </row>
    <row r="17" spans="2:7" ht="18" customHeight="1" x14ac:dyDescent="0.15">
      <c r="B17" s="15">
        <v>12</v>
      </c>
      <c r="C17" s="12"/>
      <c r="D17" s="12"/>
      <c r="E17" s="16"/>
      <c r="F17" s="17" t="str">
        <f t="shared" si="0"/>
        <v>支第01-12号</v>
      </c>
      <c r="G17" s="18"/>
    </row>
    <row r="18" spans="2:7" ht="18" customHeight="1" x14ac:dyDescent="0.15">
      <c r="B18" s="15">
        <v>13</v>
      </c>
      <c r="C18" s="12"/>
      <c r="D18" s="12"/>
      <c r="E18" s="16"/>
      <c r="F18" s="17" t="str">
        <f t="shared" si="0"/>
        <v>支第01-13号</v>
      </c>
      <c r="G18" s="18"/>
    </row>
    <row r="19" spans="2:7" ht="18" customHeight="1" x14ac:dyDescent="0.15">
      <c r="B19" s="15">
        <v>14</v>
      </c>
      <c r="C19" s="12"/>
      <c r="D19" s="12"/>
      <c r="E19" s="16"/>
      <c r="F19" s="17" t="str">
        <f t="shared" si="0"/>
        <v>支第01-14号</v>
      </c>
      <c r="G19" s="18"/>
    </row>
    <row r="20" spans="2:7" ht="18" customHeight="1" x14ac:dyDescent="0.15">
      <c r="B20" s="15">
        <v>15</v>
      </c>
      <c r="C20" s="12"/>
      <c r="D20" s="12"/>
      <c r="E20" s="16"/>
      <c r="F20" s="17" t="str">
        <f t="shared" si="0"/>
        <v>支第01-15号</v>
      </c>
      <c r="G20" s="18"/>
    </row>
    <row r="21" spans="2:7" ht="18" customHeight="1" x14ac:dyDescent="0.15">
      <c r="B21" s="15">
        <v>16</v>
      </c>
      <c r="C21" s="12"/>
      <c r="D21" s="12"/>
      <c r="E21" s="16"/>
      <c r="F21" s="17" t="str">
        <f t="shared" si="0"/>
        <v>支第01-16号</v>
      </c>
      <c r="G21" s="18"/>
    </row>
    <row r="22" spans="2:7" ht="18" customHeight="1" x14ac:dyDescent="0.15">
      <c r="B22" s="15">
        <v>17</v>
      </c>
      <c r="C22" s="12"/>
      <c r="D22" s="12"/>
      <c r="E22" s="16"/>
      <c r="F22" s="17" t="str">
        <f t="shared" si="0"/>
        <v>支第01-17号</v>
      </c>
      <c r="G22" s="18"/>
    </row>
    <row r="23" spans="2:7" ht="18" customHeight="1" x14ac:dyDescent="0.15">
      <c r="B23" s="15">
        <v>18</v>
      </c>
      <c r="C23" s="12"/>
      <c r="D23" s="12"/>
      <c r="E23" s="16"/>
      <c r="F23" s="17" t="str">
        <f t="shared" si="0"/>
        <v>支第01-18号</v>
      </c>
      <c r="G23" s="18"/>
    </row>
    <row r="24" spans="2:7" ht="18" customHeight="1" x14ac:dyDescent="0.15">
      <c r="B24" s="15">
        <v>19</v>
      </c>
      <c r="C24" s="12"/>
      <c r="D24" s="12"/>
      <c r="E24" s="16"/>
      <c r="F24" s="17" t="str">
        <f t="shared" si="0"/>
        <v>支第01-19号</v>
      </c>
      <c r="G24" s="18"/>
    </row>
    <row r="25" spans="2:7" ht="18" customHeight="1" x14ac:dyDescent="0.15">
      <c r="B25" s="15">
        <v>20</v>
      </c>
      <c r="C25" s="12"/>
      <c r="D25" s="12"/>
      <c r="E25" s="16"/>
      <c r="F25" s="17" t="str">
        <f t="shared" si="0"/>
        <v>支第01-20号</v>
      </c>
      <c r="G25" s="18"/>
    </row>
    <row r="26" spans="2:7" ht="18" customHeight="1" x14ac:dyDescent="0.15">
      <c r="B26" s="15">
        <v>21</v>
      </c>
      <c r="C26" s="12"/>
      <c r="D26" s="12"/>
      <c r="E26" s="16"/>
      <c r="F26" s="17" t="str">
        <f t="shared" si="0"/>
        <v>支第01-21号</v>
      </c>
      <c r="G26" s="18"/>
    </row>
    <row r="27" spans="2:7" ht="18" customHeight="1" x14ac:dyDescent="0.15">
      <c r="B27" s="15">
        <v>22</v>
      </c>
      <c r="C27" s="12"/>
      <c r="D27" s="12"/>
      <c r="E27" s="16"/>
      <c r="F27" s="17" t="str">
        <f t="shared" si="0"/>
        <v>支第01-22号</v>
      </c>
      <c r="G27" s="18"/>
    </row>
    <row r="28" spans="2:7" ht="18" customHeight="1" x14ac:dyDescent="0.15">
      <c r="B28" s="15">
        <v>23</v>
      </c>
      <c r="C28" s="12"/>
      <c r="D28" s="12"/>
      <c r="E28" s="16"/>
      <c r="F28" s="17" t="str">
        <f t="shared" si="0"/>
        <v>支第01-23号</v>
      </c>
      <c r="G28" s="18"/>
    </row>
    <row r="29" spans="2:7" ht="18" customHeight="1" x14ac:dyDescent="0.15">
      <c r="B29" s="15">
        <v>24</v>
      </c>
      <c r="C29" s="12"/>
      <c r="D29" s="12"/>
      <c r="E29" s="19"/>
      <c r="F29" s="17" t="str">
        <f t="shared" si="0"/>
        <v>支第01-24号</v>
      </c>
      <c r="G29" s="18"/>
    </row>
    <row r="30" spans="2:7" ht="18" customHeight="1" x14ac:dyDescent="0.15">
      <c r="B30" s="15">
        <v>25</v>
      </c>
      <c r="C30" s="20"/>
      <c r="D30" s="20"/>
      <c r="E30" s="16"/>
      <c r="F30" s="17" t="str">
        <f t="shared" si="0"/>
        <v>支第01-25号</v>
      </c>
      <c r="G30" s="21"/>
    </row>
    <row r="31" spans="2:7" ht="18" customHeight="1" x14ac:dyDescent="0.15">
      <c r="B31" s="15">
        <v>26</v>
      </c>
      <c r="C31" s="12"/>
      <c r="D31" s="12"/>
      <c r="E31" s="19"/>
      <c r="F31" s="17" t="str">
        <f t="shared" si="0"/>
        <v>支第01-26号</v>
      </c>
      <c r="G31" s="18"/>
    </row>
    <row r="32" spans="2:7" ht="18" customHeight="1" x14ac:dyDescent="0.15">
      <c r="B32" s="15">
        <v>27</v>
      </c>
      <c r="C32" s="12"/>
      <c r="D32" s="12"/>
      <c r="E32" s="16"/>
      <c r="F32" s="17" t="str">
        <f t="shared" si="0"/>
        <v>支第01-27号</v>
      </c>
      <c r="G32" s="18"/>
    </row>
    <row r="33" spans="2:7" ht="18" customHeight="1" x14ac:dyDescent="0.15">
      <c r="B33" s="15">
        <v>28</v>
      </c>
      <c r="C33" s="20"/>
      <c r="D33" s="20"/>
      <c r="E33" s="16"/>
      <c r="F33" s="17" t="str">
        <f t="shared" si="0"/>
        <v>支第01-28号</v>
      </c>
      <c r="G33" s="21"/>
    </row>
    <row r="34" spans="2:7" ht="18" customHeight="1" x14ac:dyDescent="0.15">
      <c r="B34" s="15">
        <v>29</v>
      </c>
      <c r="C34" s="12"/>
      <c r="D34" s="12"/>
      <c r="E34" s="19"/>
      <c r="F34" s="17" t="str">
        <f t="shared" si="0"/>
        <v>支第01-29号</v>
      </c>
      <c r="G34" s="18"/>
    </row>
    <row r="35" spans="2:7" ht="18" customHeight="1" x14ac:dyDescent="0.15">
      <c r="B35" s="15">
        <v>30</v>
      </c>
      <c r="C35" s="12"/>
      <c r="D35" s="12"/>
      <c r="E35" s="16"/>
      <c r="F35" s="17" t="str">
        <f t="shared" si="0"/>
        <v>支第01-30号</v>
      </c>
      <c r="G35" s="18"/>
    </row>
    <row r="36" spans="2:7" ht="18" customHeight="1" x14ac:dyDescent="0.15">
      <c r="B36" s="15">
        <v>31</v>
      </c>
      <c r="C36" s="12"/>
      <c r="D36" s="12"/>
      <c r="E36" s="19"/>
      <c r="F36" s="17" t="str">
        <f t="shared" si="0"/>
        <v>支第01-31号</v>
      </c>
      <c r="G36" s="18"/>
    </row>
    <row r="37" spans="2:7" ht="18" customHeight="1" x14ac:dyDescent="0.15">
      <c r="B37" s="15">
        <v>32</v>
      </c>
      <c r="C37" s="12"/>
      <c r="D37" s="12"/>
      <c r="E37" s="16"/>
      <c r="F37" s="17" t="str">
        <f t="shared" si="0"/>
        <v>支第01-32号</v>
      </c>
      <c r="G37" s="18"/>
    </row>
    <row r="38" spans="2:7" ht="18" customHeight="1" x14ac:dyDescent="0.15">
      <c r="B38" s="15">
        <v>33</v>
      </c>
      <c r="C38" s="12"/>
      <c r="D38" s="12"/>
      <c r="E38" s="19"/>
      <c r="F38" s="17" t="str">
        <f t="shared" si="0"/>
        <v>支第01-33号</v>
      </c>
      <c r="G38" s="18"/>
    </row>
    <row r="39" spans="2:7" ht="18" customHeight="1" x14ac:dyDescent="0.15">
      <c r="B39" s="15">
        <v>34</v>
      </c>
      <c r="C39" s="12"/>
      <c r="D39" s="12"/>
      <c r="E39" s="16"/>
      <c r="F39" s="17" t="str">
        <f t="shared" si="0"/>
        <v>支第01-34号</v>
      </c>
      <c r="G39" s="18"/>
    </row>
    <row r="40" spans="2:7" ht="18" customHeight="1" x14ac:dyDescent="0.15">
      <c r="B40" s="15">
        <v>35</v>
      </c>
      <c r="C40" s="12"/>
      <c r="D40" s="12"/>
      <c r="E40" s="16"/>
      <c r="F40" s="17" t="str">
        <f t="shared" si="0"/>
        <v>支第01-35号</v>
      </c>
      <c r="G40" s="18"/>
    </row>
    <row r="41" spans="2:7" ht="18" customHeight="1" x14ac:dyDescent="0.15">
      <c r="B41" s="15">
        <v>36</v>
      </c>
      <c r="C41" s="12"/>
      <c r="D41" s="12"/>
      <c r="E41" s="16"/>
      <c r="F41" s="17" t="str">
        <f t="shared" si="0"/>
        <v>支第01-36号</v>
      </c>
      <c r="G41" s="18"/>
    </row>
    <row r="42" spans="2:7" ht="18" customHeight="1" x14ac:dyDescent="0.15">
      <c r="B42" s="15">
        <v>37</v>
      </c>
      <c r="C42" s="12"/>
      <c r="D42" s="12"/>
      <c r="E42" s="19"/>
      <c r="F42" s="17" t="str">
        <f t="shared" si="0"/>
        <v>支第01-37号</v>
      </c>
      <c r="G42" s="18"/>
    </row>
    <row r="43" spans="2:7" ht="18" customHeight="1" x14ac:dyDescent="0.15">
      <c r="B43" s="15">
        <v>38</v>
      </c>
      <c r="C43" s="12"/>
      <c r="D43" s="12"/>
      <c r="E43" s="16"/>
      <c r="F43" s="17" t="str">
        <f t="shared" si="0"/>
        <v>支第01-38号</v>
      </c>
      <c r="G43" s="18"/>
    </row>
    <row r="44" spans="2:7" ht="18" customHeight="1" x14ac:dyDescent="0.15">
      <c r="B44" s="15">
        <v>39</v>
      </c>
      <c r="C44" s="12"/>
      <c r="D44" s="12"/>
      <c r="E44" s="16"/>
      <c r="F44" s="17" t="str">
        <f t="shared" si="0"/>
        <v>支第01-39号</v>
      </c>
      <c r="G44" s="18"/>
    </row>
    <row r="45" spans="2:7" ht="18" customHeight="1" x14ac:dyDescent="0.15">
      <c r="B45" s="22"/>
      <c r="C45" s="22"/>
      <c r="D45" s="22"/>
      <c r="E45" s="14" t="s">
        <v>39</v>
      </c>
      <c r="F45" s="12"/>
      <c r="G45" s="23">
        <f>SUM(G6:G44)</f>
        <v>0</v>
      </c>
    </row>
  </sheetData>
  <mergeCells count="2">
    <mergeCell ref="B2:D2"/>
    <mergeCell ref="B3:G3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L44"/>
  <sheetViews>
    <sheetView zoomScaleNormal="100" workbookViewId="0">
      <selection activeCell="J2" sqref="J2:L2"/>
    </sheetView>
  </sheetViews>
  <sheetFormatPr defaultRowHeight="13.5" x14ac:dyDescent="0.15"/>
  <cols>
    <col min="1" max="1" width="5.125" style="1" customWidth="1"/>
    <col min="2" max="2" width="4.375" style="1" customWidth="1"/>
    <col min="3" max="3" width="5.125" style="1" customWidth="1"/>
    <col min="4" max="4" width="8.875" style="1" customWidth="1"/>
    <col min="5" max="5" width="9.875" style="1" customWidth="1"/>
    <col min="6" max="6" width="9.25" style="1" customWidth="1"/>
    <col min="7" max="8" width="7.875" style="1" customWidth="1"/>
    <col min="9" max="12" width="9.25" style="1" customWidth="1"/>
    <col min="13" max="16384" width="9" style="1"/>
  </cols>
  <sheetData>
    <row r="1" spans="1:12" ht="15.75" customHeight="1" x14ac:dyDescent="0.15">
      <c r="A1" s="1" t="s">
        <v>120</v>
      </c>
    </row>
    <row r="2" spans="1:12" ht="15" customHeight="1" x14ac:dyDescent="0.15">
      <c r="J2" s="104" t="s">
        <v>135</v>
      </c>
      <c r="K2" s="104"/>
      <c r="L2" s="104"/>
    </row>
    <row r="3" spans="1:12" ht="8.25" customHeight="1" x14ac:dyDescent="0.15">
      <c r="J3" s="2"/>
      <c r="K3" s="2"/>
      <c r="L3" s="2"/>
    </row>
    <row r="4" spans="1:12" ht="24" customHeight="1" x14ac:dyDescent="0.15">
      <c r="D4" s="119" t="s">
        <v>88</v>
      </c>
      <c r="E4" s="119"/>
      <c r="F4" s="119"/>
      <c r="G4" s="119"/>
      <c r="H4" s="119"/>
      <c r="I4" s="119"/>
      <c r="J4" s="119"/>
      <c r="K4" s="2"/>
      <c r="L4" s="2"/>
    </row>
    <row r="5" spans="1:12" ht="9.75" customHeight="1" x14ac:dyDescent="0.15">
      <c r="D5" s="3"/>
      <c r="E5" s="3"/>
      <c r="F5" s="3"/>
      <c r="G5" s="3"/>
      <c r="H5" s="3"/>
      <c r="I5" s="3"/>
      <c r="J5" s="3"/>
      <c r="K5" s="2"/>
      <c r="L5" s="2"/>
    </row>
    <row r="6" spans="1:12" ht="22.5" customHeight="1" x14ac:dyDescent="0.15">
      <c r="A6" s="1" t="s">
        <v>0</v>
      </c>
    </row>
    <row r="7" spans="1:12" ht="30" customHeight="1" x14ac:dyDescent="0.15">
      <c r="H7" s="120" t="s">
        <v>128</v>
      </c>
      <c r="I7" s="120"/>
      <c r="J7" s="120"/>
      <c r="K7" s="120"/>
      <c r="L7" s="120"/>
    </row>
    <row r="8" spans="1:12" ht="9.75" customHeight="1" x14ac:dyDescent="0.15"/>
    <row r="9" spans="1:12" ht="30" customHeight="1" x14ac:dyDescent="0.15">
      <c r="H9" s="120" t="s">
        <v>130</v>
      </c>
      <c r="I9" s="120"/>
      <c r="J9" s="120"/>
      <c r="K9" s="120"/>
      <c r="L9" s="120"/>
    </row>
    <row r="10" spans="1:12" ht="12.75" customHeight="1" x14ac:dyDescent="0.15">
      <c r="H10" s="4"/>
      <c r="I10" s="4"/>
      <c r="J10" s="4"/>
      <c r="K10" s="4"/>
      <c r="L10" s="4"/>
    </row>
    <row r="11" spans="1:12" ht="18" customHeight="1" x14ac:dyDescent="0.15">
      <c r="B11" s="1" t="s">
        <v>1</v>
      </c>
    </row>
    <row r="12" spans="1:12" ht="20.25" customHeight="1" x14ac:dyDescent="0.15">
      <c r="A12" s="5" t="s">
        <v>2</v>
      </c>
      <c r="B12" s="117" t="s">
        <v>9</v>
      </c>
      <c r="C12" s="117"/>
      <c r="D12" s="117"/>
      <c r="E12" s="118"/>
      <c r="F12" s="118"/>
      <c r="G12" s="118"/>
      <c r="H12" s="118"/>
      <c r="I12" s="118"/>
      <c r="J12" s="118"/>
    </row>
    <row r="13" spans="1:12" ht="8.25" customHeight="1" x14ac:dyDescent="0.15">
      <c r="A13" s="5"/>
      <c r="B13" s="6"/>
      <c r="C13" s="6"/>
      <c r="K13" s="4"/>
    </row>
    <row r="14" spans="1:12" ht="20.25" customHeight="1" x14ac:dyDescent="0.15">
      <c r="A14" s="5" t="s">
        <v>3</v>
      </c>
      <c r="B14" s="117" t="s">
        <v>10</v>
      </c>
      <c r="C14" s="117"/>
      <c r="D14" s="117"/>
      <c r="E14" s="118"/>
      <c r="F14" s="118"/>
      <c r="G14" s="118"/>
      <c r="H14" s="118"/>
      <c r="I14" s="118"/>
      <c r="J14" s="118"/>
    </row>
    <row r="15" spans="1:12" ht="8.25" customHeight="1" x14ac:dyDescent="0.15">
      <c r="A15" s="5"/>
      <c r="B15" s="6"/>
      <c r="C15" s="6"/>
    </row>
    <row r="16" spans="1:12" ht="20.25" customHeight="1" x14ac:dyDescent="0.15">
      <c r="A16" s="5" t="s">
        <v>4</v>
      </c>
      <c r="B16" s="117" t="s">
        <v>11</v>
      </c>
      <c r="C16" s="117"/>
      <c r="D16" s="117"/>
      <c r="E16" s="118"/>
      <c r="F16" s="118"/>
      <c r="G16" s="118"/>
      <c r="H16" s="118"/>
      <c r="I16" s="118"/>
      <c r="J16" s="118"/>
    </row>
    <row r="17" spans="1:12" ht="8.25" customHeight="1" x14ac:dyDescent="0.15">
      <c r="A17" s="5"/>
      <c r="B17" s="7"/>
      <c r="C17" s="7"/>
      <c r="D17" s="7"/>
      <c r="E17" s="6"/>
      <c r="F17" s="7"/>
      <c r="G17" s="7"/>
    </row>
    <row r="18" spans="1:12" ht="24.75" customHeight="1" x14ac:dyDescent="0.15">
      <c r="A18" s="5" t="s">
        <v>12</v>
      </c>
      <c r="B18" s="117" t="s">
        <v>8</v>
      </c>
      <c r="C18" s="117"/>
      <c r="D18" s="117"/>
      <c r="E18" s="115" t="s">
        <v>89</v>
      </c>
      <c r="F18" s="115"/>
      <c r="G18" s="115"/>
      <c r="H18" s="115"/>
      <c r="I18" s="115"/>
      <c r="J18" s="115"/>
    </row>
    <row r="19" spans="1:12" ht="29.25" customHeight="1" x14ac:dyDescent="0.15">
      <c r="A19" s="5"/>
      <c r="B19" s="104" t="s">
        <v>32</v>
      </c>
      <c r="C19" s="104"/>
      <c r="D19" s="104"/>
      <c r="E19" s="114" t="s">
        <v>93</v>
      </c>
      <c r="F19" s="114"/>
      <c r="G19" s="114"/>
      <c r="I19" s="115" t="s">
        <v>90</v>
      </c>
      <c r="J19" s="115"/>
      <c r="K19" s="115"/>
      <c r="L19" s="115"/>
    </row>
    <row r="20" spans="1:12" ht="29.25" customHeight="1" x14ac:dyDescent="0.15">
      <c r="A20" s="5"/>
      <c r="B20" s="2"/>
      <c r="C20" s="2"/>
      <c r="D20" s="2"/>
      <c r="E20" s="115" t="s">
        <v>94</v>
      </c>
      <c r="F20" s="115"/>
      <c r="G20" s="115"/>
      <c r="H20" s="115"/>
      <c r="I20" s="7"/>
      <c r="J20" s="7"/>
      <c r="K20" s="7"/>
      <c r="L20" s="7"/>
    </row>
    <row r="21" spans="1:12" ht="9.75" customHeight="1" x14ac:dyDescent="0.15">
      <c r="A21" s="8"/>
      <c r="B21" s="116"/>
      <c r="C21" s="116"/>
      <c r="D21" s="116"/>
      <c r="E21" s="116"/>
      <c r="F21" s="116"/>
      <c r="G21" s="116"/>
    </row>
    <row r="22" spans="1:12" ht="22.5" customHeight="1" x14ac:dyDescent="0.15">
      <c r="B22" s="113" t="s">
        <v>5</v>
      </c>
      <c r="C22" s="113"/>
      <c r="D22" s="113"/>
      <c r="E22" s="113" t="s">
        <v>6</v>
      </c>
      <c r="F22" s="113"/>
      <c r="G22" s="113" t="s">
        <v>7</v>
      </c>
      <c r="H22" s="113"/>
      <c r="I22" s="113"/>
      <c r="J22" s="113"/>
      <c r="K22" s="113"/>
      <c r="L22" s="113"/>
    </row>
    <row r="23" spans="1:12" ht="22.5" customHeight="1" x14ac:dyDescent="0.15">
      <c r="B23" s="105" t="s">
        <v>15</v>
      </c>
      <c r="C23" s="96" t="s">
        <v>13</v>
      </c>
      <c r="D23" s="98"/>
      <c r="E23" s="107"/>
      <c r="F23" s="107"/>
      <c r="G23" s="108"/>
      <c r="H23" s="108"/>
      <c r="I23" s="108"/>
      <c r="J23" s="108"/>
      <c r="K23" s="108"/>
      <c r="L23" s="108"/>
    </row>
    <row r="24" spans="1:12" ht="22.5" customHeight="1" x14ac:dyDescent="0.15">
      <c r="B24" s="109"/>
      <c r="C24" s="96" t="s">
        <v>14</v>
      </c>
      <c r="D24" s="98"/>
      <c r="E24" s="107"/>
      <c r="F24" s="107"/>
      <c r="G24" s="108"/>
      <c r="H24" s="108"/>
      <c r="I24" s="108"/>
      <c r="J24" s="108"/>
      <c r="K24" s="108"/>
      <c r="L24" s="108"/>
    </row>
    <row r="25" spans="1:12" ht="22.5" customHeight="1" x14ac:dyDescent="0.15">
      <c r="B25" s="106"/>
      <c r="C25" s="96"/>
      <c r="D25" s="98"/>
      <c r="E25" s="107"/>
      <c r="F25" s="107"/>
      <c r="G25" s="108"/>
      <c r="H25" s="108"/>
      <c r="I25" s="108"/>
      <c r="J25" s="108"/>
      <c r="K25" s="108"/>
      <c r="L25" s="108"/>
    </row>
    <row r="26" spans="1:12" ht="22.5" customHeight="1" x14ac:dyDescent="0.15">
      <c r="B26" s="105" t="s">
        <v>19</v>
      </c>
      <c r="C26" s="96" t="s">
        <v>16</v>
      </c>
      <c r="D26" s="98"/>
      <c r="E26" s="107"/>
      <c r="F26" s="107"/>
      <c r="G26" s="108"/>
      <c r="H26" s="108"/>
      <c r="I26" s="108"/>
      <c r="J26" s="108"/>
      <c r="K26" s="108"/>
      <c r="L26" s="108"/>
    </row>
    <row r="27" spans="1:12" ht="22.5" customHeight="1" x14ac:dyDescent="0.15">
      <c r="B27" s="109"/>
      <c r="C27" s="96" t="s">
        <v>17</v>
      </c>
      <c r="D27" s="98"/>
      <c r="E27" s="107"/>
      <c r="F27" s="107"/>
      <c r="G27" s="108"/>
      <c r="H27" s="108"/>
      <c r="I27" s="108"/>
      <c r="J27" s="108"/>
      <c r="K27" s="108"/>
      <c r="L27" s="108"/>
    </row>
    <row r="28" spans="1:12" ht="22.5" customHeight="1" x14ac:dyDescent="0.15">
      <c r="B28" s="109"/>
      <c r="C28" s="96" t="s">
        <v>18</v>
      </c>
      <c r="D28" s="98"/>
      <c r="E28" s="107"/>
      <c r="F28" s="107"/>
      <c r="G28" s="108"/>
      <c r="H28" s="108"/>
      <c r="I28" s="108"/>
      <c r="J28" s="108"/>
      <c r="K28" s="108"/>
      <c r="L28" s="108"/>
    </row>
    <row r="29" spans="1:12" ht="22.5" customHeight="1" x14ac:dyDescent="0.15">
      <c r="B29" s="109"/>
      <c r="C29" s="96"/>
      <c r="D29" s="98"/>
      <c r="E29" s="107"/>
      <c r="F29" s="107"/>
      <c r="G29" s="108"/>
      <c r="H29" s="108"/>
      <c r="I29" s="108"/>
      <c r="J29" s="108"/>
      <c r="K29" s="108"/>
      <c r="L29" s="108"/>
    </row>
    <row r="30" spans="1:12" ht="22.5" customHeight="1" x14ac:dyDescent="0.15">
      <c r="B30" s="105" t="s">
        <v>24</v>
      </c>
      <c r="C30" s="96" t="s">
        <v>20</v>
      </c>
      <c r="D30" s="98"/>
      <c r="E30" s="107"/>
      <c r="F30" s="107"/>
      <c r="G30" s="108"/>
      <c r="H30" s="108"/>
      <c r="I30" s="108"/>
      <c r="J30" s="108"/>
      <c r="K30" s="108"/>
      <c r="L30" s="108"/>
    </row>
    <row r="31" spans="1:12" ht="22.5" customHeight="1" x14ac:dyDescent="0.15">
      <c r="B31" s="106"/>
      <c r="C31" s="96"/>
      <c r="D31" s="98"/>
      <c r="E31" s="107"/>
      <c r="F31" s="107"/>
      <c r="G31" s="108"/>
      <c r="H31" s="108"/>
      <c r="I31" s="108"/>
      <c r="J31" s="108"/>
      <c r="K31" s="108"/>
      <c r="L31" s="108"/>
    </row>
    <row r="32" spans="1:12" ht="22.5" customHeight="1" x14ac:dyDescent="0.15">
      <c r="B32" s="110" t="s">
        <v>25</v>
      </c>
      <c r="C32" s="96" t="s">
        <v>21</v>
      </c>
      <c r="D32" s="98"/>
      <c r="E32" s="107"/>
      <c r="F32" s="107"/>
      <c r="G32" s="108"/>
      <c r="H32" s="108"/>
      <c r="I32" s="108"/>
      <c r="J32" s="108"/>
      <c r="K32" s="108"/>
      <c r="L32" s="108"/>
    </row>
    <row r="33" spans="2:12" ht="22.5" customHeight="1" x14ac:dyDescent="0.15">
      <c r="B33" s="111"/>
      <c r="C33" s="96" t="s">
        <v>22</v>
      </c>
      <c r="D33" s="98"/>
      <c r="E33" s="107"/>
      <c r="F33" s="107"/>
      <c r="G33" s="108"/>
      <c r="H33" s="108"/>
      <c r="I33" s="108"/>
      <c r="J33" s="108"/>
      <c r="K33" s="108"/>
      <c r="L33" s="108"/>
    </row>
    <row r="34" spans="2:12" ht="22.5" customHeight="1" x14ac:dyDescent="0.15">
      <c r="B34" s="112"/>
      <c r="C34" s="96"/>
      <c r="D34" s="98"/>
      <c r="E34" s="107"/>
      <c r="F34" s="107"/>
      <c r="G34" s="108"/>
      <c r="H34" s="108"/>
      <c r="I34" s="108"/>
      <c r="J34" s="108"/>
      <c r="K34" s="108"/>
      <c r="L34" s="108"/>
    </row>
    <row r="35" spans="2:12" ht="22.5" customHeight="1" x14ac:dyDescent="0.15">
      <c r="B35" s="105" t="s">
        <v>26</v>
      </c>
      <c r="C35" s="96" t="s">
        <v>23</v>
      </c>
      <c r="D35" s="98"/>
      <c r="E35" s="107"/>
      <c r="F35" s="107"/>
      <c r="G35" s="108"/>
      <c r="H35" s="108"/>
      <c r="I35" s="108"/>
      <c r="J35" s="108"/>
      <c r="K35" s="108"/>
      <c r="L35" s="108"/>
    </row>
    <row r="36" spans="2:12" ht="22.5" customHeight="1" x14ac:dyDescent="0.15">
      <c r="B36" s="109"/>
      <c r="C36" s="96"/>
      <c r="D36" s="98"/>
      <c r="E36" s="107"/>
      <c r="F36" s="107"/>
      <c r="G36" s="108"/>
      <c r="H36" s="108"/>
      <c r="I36" s="108"/>
      <c r="J36" s="108"/>
      <c r="K36" s="108"/>
      <c r="L36" s="108"/>
    </row>
    <row r="37" spans="2:12" ht="22.5" customHeight="1" x14ac:dyDescent="0.15">
      <c r="B37" s="106"/>
      <c r="C37" s="96"/>
      <c r="D37" s="98"/>
      <c r="E37" s="107"/>
      <c r="F37" s="107"/>
      <c r="G37" s="108"/>
      <c r="H37" s="108"/>
      <c r="I37" s="108"/>
      <c r="J37" s="108"/>
      <c r="K37" s="108"/>
      <c r="L37" s="108"/>
    </row>
    <row r="38" spans="2:12" ht="22.5" customHeight="1" x14ac:dyDescent="0.15">
      <c r="B38" s="105" t="s">
        <v>27</v>
      </c>
      <c r="C38" s="96" t="s">
        <v>77</v>
      </c>
      <c r="D38" s="98"/>
      <c r="E38" s="107"/>
      <c r="F38" s="107"/>
      <c r="G38" s="108"/>
      <c r="H38" s="108"/>
      <c r="I38" s="108"/>
      <c r="J38" s="108"/>
      <c r="K38" s="108"/>
      <c r="L38" s="108"/>
    </row>
    <row r="39" spans="2:12" ht="22.5" customHeight="1" x14ac:dyDescent="0.15">
      <c r="B39" s="106"/>
      <c r="C39" s="96"/>
      <c r="D39" s="98"/>
      <c r="E39" s="107"/>
      <c r="F39" s="107"/>
      <c r="G39" s="108"/>
      <c r="H39" s="108"/>
      <c r="I39" s="108"/>
      <c r="J39" s="108"/>
      <c r="K39" s="108"/>
      <c r="L39" s="108"/>
    </row>
    <row r="40" spans="2:12" ht="22.5" customHeight="1" x14ac:dyDescent="0.15">
      <c r="B40" s="105" t="s">
        <v>28</v>
      </c>
      <c r="C40" s="96"/>
      <c r="D40" s="98"/>
      <c r="E40" s="107"/>
      <c r="F40" s="107"/>
      <c r="G40" s="108"/>
      <c r="H40" s="108"/>
      <c r="I40" s="108"/>
      <c r="J40" s="108"/>
      <c r="K40" s="108"/>
      <c r="L40" s="108"/>
    </row>
    <row r="41" spans="2:12" ht="22.5" customHeight="1" x14ac:dyDescent="0.15">
      <c r="B41" s="106"/>
      <c r="C41" s="96"/>
      <c r="D41" s="98"/>
      <c r="E41" s="107"/>
      <c r="F41" s="107"/>
      <c r="G41" s="108"/>
      <c r="H41" s="108"/>
      <c r="I41" s="108"/>
      <c r="J41" s="108"/>
      <c r="K41" s="108"/>
      <c r="L41" s="108"/>
    </row>
    <row r="42" spans="2:12" ht="22.5" customHeight="1" x14ac:dyDescent="0.15">
      <c r="B42" s="96" t="s">
        <v>31</v>
      </c>
      <c r="C42" s="97"/>
      <c r="D42" s="98"/>
      <c r="E42" s="99">
        <f>SUM(E23:F41)</f>
        <v>0</v>
      </c>
      <c r="F42" s="100"/>
      <c r="G42" s="101"/>
      <c r="H42" s="102"/>
      <c r="I42" s="102"/>
      <c r="J42" s="102"/>
      <c r="K42" s="102"/>
      <c r="L42" s="103"/>
    </row>
    <row r="43" spans="2:12" ht="21" customHeight="1" x14ac:dyDescent="0.15">
      <c r="B43" s="104" t="s">
        <v>29</v>
      </c>
      <c r="C43" s="104"/>
      <c r="D43" s="1" t="s">
        <v>30</v>
      </c>
    </row>
    <row r="44" spans="2:12" ht="21" customHeight="1" x14ac:dyDescent="0.15">
      <c r="D44" s="4" t="s">
        <v>124</v>
      </c>
    </row>
  </sheetData>
  <mergeCells count="89">
    <mergeCell ref="E39:F39"/>
    <mergeCell ref="G39:L39"/>
    <mergeCell ref="B23:B25"/>
    <mergeCell ref="E24:F24"/>
    <mergeCell ref="C28:D28"/>
    <mergeCell ref="G38:L38"/>
    <mergeCell ref="B30:B31"/>
    <mergeCell ref="B32:B34"/>
    <mergeCell ref="B35:B37"/>
    <mergeCell ref="B38:B39"/>
    <mergeCell ref="E36:F36"/>
    <mergeCell ref="G36:L36"/>
    <mergeCell ref="C37:D37"/>
    <mergeCell ref="E37:F37"/>
    <mergeCell ref="G37:L37"/>
    <mergeCell ref="G34:L34"/>
    <mergeCell ref="E38:F38"/>
    <mergeCell ref="E33:F33"/>
    <mergeCell ref="E31:F31"/>
    <mergeCell ref="E34:F34"/>
    <mergeCell ref="G33:L33"/>
    <mergeCell ref="G24:L24"/>
    <mergeCell ref="E25:F25"/>
    <mergeCell ref="G25:L25"/>
    <mergeCell ref="G31:L31"/>
    <mergeCell ref="E32:F32"/>
    <mergeCell ref="E26:F26"/>
    <mergeCell ref="G32:L32"/>
    <mergeCell ref="E22:F22"/>
    <mergeCell ref="J2:L2"/>
    <mergeCell ref="D4:J4"/>
    <mergeCell ref="H7:L7"/>
    <mergeCell ref="H9:L9"/>
    <mergeCell ref="B12:D12"/>
    <mergeCell ref="E12:J12"/>
    <mergeCell ref="B22:D22"/>
    <mergeCell ref="G22:L22"/>
    <mergeCell ref="B21:D21"/>
    <mergeCell ref="E21:G21"/>
    <mergeCell ref="B14:D14"/>
    <mergeCell ref="B16:D16"/>
    <mergeCell ref="B18:D18"/>
    <mergeCell ref="E14:J14"/>
    <mergeCell ref="E18:J18"/>
    <mergeCell ref="E16:J16"/>
    <mergeCell ref="E20:H20"/>
    <mergeCell ref="B19:D19"/>
    <mergeCell ref="E19:G19"/>
    <mergeCell ref="I19:L19"/>
    <mergeCell ref="C40:D40"/>
    <mergeCell ref="C41:D41"/>
    <mergeCell ref="C29:D29"/>
    <mergeCell ref="C30:D30"/>
    <mergeCell ref="C31:D31"/>
    <mergeCell ref="C32:D32"/>
    <mergeCell ref="C33:D33"/>
    <mergeCell ref="C34:D34"/>
    <mergeCell ref="C38:D38"/>
    <mergeCell ref="B26:B29"/>
    <mergeCell ref="C36:D36"/>
    <mergeCell ref="C23:D23"/>
    <mergeCell ref="C35:D35"/>
    <mergeCell ref="C39:D39"/>
    <mergeCell ref="C24:D24"/>
    <mergeCell ref="C25:D25"/>
    <mergeCell ref="C26:D26"/>
    <mergeCell ref="C27:D27"/>
    <mergeCell ref="B42:D42"/>
    <mergeCell ref="B40:B41"/>
    <mergeCell ref="B43:C43"/>
    <mergeCell ref="G26:L26"/>
    <mergeCell ref="E23:F23"/>
    <mergeCell ref="G23:L23"/>
    <mergeCell ref="E35:F35"/>
    <mergeCell ref="G35:L35"/>
    <mergeCell ref="E27:F27"/>
    <mergeCell ref="G27:L27"/>
    <mergeCell ref="E28:F28"/>
    <mergeCell ref="G28:L28"/>
    <mergeCell ref="E29:F29"/>
    <mergeCell ref="G29:L29"/>
    <mergeCell ref="E30:F30"/>
    <mergeCell ref="G30:L30"/>
    <mergeCell ref="E40:F40"/>
    <mergeCell ref="G40:L40"/>
    <mergeCell ref="E41:F41"/>
    <mergeCell ref="G41:L41"/>
    <mergeCell ref="G42:L42"/>
    <mergeCell ref="E42:F42"/>
  </mergeCells>
  <phoneticPr fontId="1"/>
  <pageMargins left="0.51181102362204722" right="0.39370078740157483" top="0.15748031496062992" bottom="0.15748031496062992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45"/>
  <sheetViews>
    <sheetView workbookViewId="0">
      <selection activeCell="F11" sqref="F11"/>
    </sheetView>
  </sheetViews>
  <sheetFormatPr defaultRowHeight="13.5" x14ac:dyDescent="0.15"/>
  <cols>
    <col min="1" max="1" width="3.75" style="9" customWidth="1"/>
    <col min="2" max="2" width="3.375" style="9" customWidth="1"/>
    <col min="3" max="4" width="4.75" style="9" customWidth="1"/>
    <col min="5" max="5" width="36.375" style="9" customWidth="1"/>
    <col min="6" max="6" width="15.25" style="9" customWidth="1"/>
    <col min="7" max="7" width="20.625" style="9" customWidth="1"/>
    <col min="8" max="16384" width="9" style="9"/>
  </cols>
  <sheetData>
    <row r="1" spans="1:7" x14ac:dyDescent="0.15">
      <c r="A1" s="9" t="s">
        <v>121</v>
      </c>
    </row>
    <row r="2" spans="1:7" ht="17.25" x14ac:dyDescent="0.15">
      <c r="B2" s="121" t="s">
        <v>33</v>
      </c>
      <c r="C2" s="121"/>
      <c r="D2" s="121"/>
      <c r="E2" s="10"/>
      <c r="F2" s="11"/>
      <c r="G2" s="11"/>
    </row>
    <row r="3" spans="1:7" ht="23.25" customHeight="1" x14ac:dyDescent="0.15">
      <c r="B3" s="96"/>
      <c r="C3" s="97"/>
      <c r="D3" s="97"/>
      <c r="E3" s="97"/>
      <c r="F3" s="97"/>
      <c r="G3" s="98"/>
    </row>
    <row r="4" spans="1:7" x14ac:dyDescent="0.15">
      <c r="B4" s="1"/>
      <c r="C4" s="1"/>
      <c r="D4" s="1"/>
      <c r="E4" s="1"/>
      <c r="F4" s="1"/>
      <c r="G4" s="1"/>
    </row>
    <row r="5" spans="1:7" x14ac:dyDescent="0.15">
      <c r="B5" s="12"/>
      <c r="C5" s="13" t="s">
        <v>34</v>
      </c>
      <c r="D5" s="13" t="s">
        <v>35</v>
      </c>
      <c r="E5" s="14" t="s">
        <v>36</v>
      </c>
      <c r="F5" s="13" t="s">
        <v>37</v>
      </c>
      <c r="G5" s="13" t="s">
        <v>38</v>
      </c>
    </row>
    <row r="6" spans="1:7" ht="18" customHeight="1" x14ac:dyDescent="0.15">
      <c r="B6" s="15">
        <v>1</v>
      </c>
      <c r="C6" s="12"/>
      <c r="D6" s="12"/>
      <c r="E6" s="16"/>
      <c r="F6" s="17" t="str">
        <f>CONCATENATE("支第","01-",B6,"号")</f>
        <v>支第01-1号</v>
      </c>
      <c r="G6" s="18"/>
    </row>
    <row r="7" spans="1:7" ht="18" customHeight="1" x14ac:dyDescent="0.15">
      <c r="B7" s="15">
        <v>2</v>
      </c>
      <c r="C7" s="12"/>
      <c r="D7" s="12"/>
      <c r="E7" s="16"/>
      <c r="F7" s="17" t="str">
        <f t="shared" ref="F7:F44" si="0">CONCATENATE("支第","01-",B7,"号")</f>
        <v>支第01-2号</v>
      </c>
      <c r="G7" s="18"/>
    </row>
    <row r="8" spans="1:7" ht="18" customHeight="1" x14ac:dyDescent="0.15">
      <c r="B8" s="15">
        <v>3</v>
      </c>
      <c r="C8" s="12"/>
      <c r="D8" s="12"/>
      <c r="E8" s="16"/>
      <c r="F8" s="17" t="str">
        <f t="shared" si="0"/>
        <v>支第01-3号</v>
      </c>
      <c r="G8" s="18"/>
    </row>
    <row r="9" spans="1:7" ht="18" customHeight="1" x14ac:dyDescent="0.15">
      <c r="B9" s="15">
        <v>4</v>
      </c>
      <c r="C9" s="12"/>
      <c r="D9" s="12"/>
      <c r="E9" s="16"/>
      <c r="F9" s="17" t="str">
        <f t="shared" si="0"/>
        <v>支第01-4号</v>
      </c>
      <c r="G9" s="18"/>
    </row>
    <row r="10" spans="1:7" ht="18" customHeight="1" x14ac:dyDescent="0.15">
      <c r="B10" s="15">
        <v>5</v>
      </c>
      <c r="C10" s="12"/>
      <c r="D10" s="12"/>
      <c r="E10" s="16"/>
      <c r="F10" s="17" t="str">
        <f t="shared" si="0"/>
        <v>支第01-5号</v>
      </c>
      <c r="G10" s="18"/>
    </row>
    <row r="11" spans="1:7" ht="18" customHeight="1" x14ac:dyDescent="0.15">
      <c r="B11" s="15">
        <v>6</v>
      </c>
      <c r="C11" s="12"/>
      <c r="D11" s="12"/>
      <c r="E11" s="16"/>
      <c r="F11" s="17" t="str">
        <f t="shared" si="0"/>
        <v>支第01-6号</v>
      </c>
      <c r="G11" s="18"/>
    </row>
    <row r="12" spans="1:7" ht="18" customHeight="1" x14ac:dyDescent="0.15">
      <c r="B12" s="15">
        <v>7</v>
      </c>
      <c r="C12" s="12"/>
      <c r="D12" s="12"/>
      <c r="E12" s="16"/>
      <c r="F12" s="17" t="str">
        <f t="shared" si="0"/>
        <v>支第01-7号</v>
      </c>
      <c r="G12" s="18"/>
    </row>
    <row r="13" spans="1:7" ht="18" customHeight="1" x14ac:dyDescent="0.15">
      <c r="B13" s="15">
        <v>8</v>
      </c>
      <c r="C13" s="12"/>
      <c r="D13" s="12"/>
      <c r="E13" s="16"/>
      <c r="F13" s="17" t="str">
        <f t="shared" si="0"/>
        <v>支第01-8号</v>
      </c>
      <c r="G13" s="18"/>
    </row>
    <row r="14" spans="1:7" ht="18" customHeight="1" x14ac:dyDescent="0.15">
      <c r="B14" s="15">
        <v>9</v>
      </c>
      <c r="C14" s="12"/>
      <c r="D14" s="12"/>
      <c r="E14" s="16"/>
      <c r="F14" s="17" t="str">
        <f t="shared" si="0"/>
        <v>支第01-9号</v>
      </c>
      <c r="G14" s="18"/>
    </row>
    <row r="15" spans="1:7" ht="18" customHeight="1" x14ac:dyDescent="0.15">
      <c r="B15" s="15">
        <v>10</v>
      </c>
      <c r="C15" s="12"/>
      <c r="D15" s="12"/>
      <c r="E15" s="16"/>
      <c r="F15" s="17" t="str">
        <f t="shared" si="0"/>
        <v>支第01-10号</v>
      </c>
      <c r="G15" s="18"/>
    </row>
    <row r="16" spans="1:7" ht="18" customHeight="1" x14ac:dyDescent="0.15">
      <c r="B16" s="15">
        <v>11</v>
      </c>
      <c r="C16" s="12"/>
      <c r="D16" s="12"/>
      <c r="E16" s="16"/>
      <c r="F16" s="17" t="str">
        <f t="shared" si="0"/>
        <v>支第01-11号</v>
      </c>
      <c r="G16" s="18"/>
    </row>
    <row r="17" spans="2:7" ht="18" customHeight="1" x14ac:dyDescent="0.15">
      <c r="B17" s="15">
        <v>12</v>
      </c>
      <c r="C17" s="12"/>
      <c r="D17" s="12"/>
      <c r="E17" s="16"/>
      <c r="F17" s="17" t="str">
        <f t="shared" si="0"/>
        <v>支第01-12号</v>
      </c>
      <c r="G17" s="18"/>
    </row>
    <row r="18" spans="2:7" ht="18" customHeight="1" x14ac:dyDescent="0.15">
      <c r="B18" s="15">
        <v>13</v>
      </c>
      <c r="C18" s="12"/>
      <c r="D18" s="12"/>
      <c r="E18" s="16"/>
      <c r="F18" s="17" t="str">
        <f t="shared" si="0"/>
        <v>支第01-13号</v>
      </c>
      <c r="G18" s="18"/>
    </row>
    <row r="19" spans="2:7" ht="18" customHeight="1" x14ac:dyDescent="0.15">
      <c r="B19" s="15">
        <v>14</v>
      </c>
      <c r="C19" s="12"/>
      <c r="D19" s="12"/>
      <c r="E19" s="16"/>
      <c r="F19" s="17" t="str">
        <f t="shared" si="0"/>
        <v>支第01-14号</v>
      </c>
      <c r="G19" s="18"/>
    </row>
    <row r="20" spans="2:7" ht="18" customHeight="1" x14ac:dyDescent="0.15">
      <c r="B20" s="15">
        <v>15</v>
      </c>
      <c r="C20" s="12"/>
      <c r="D20" s="12"/>
      <c r="E20" s="16"/>
      <c r="F20" s="17" t="str">
        <f t="shared" si="0"/>
        <v>支第01-15号</v>
      </c>
      <c r="G20" s="18"/>
    </row>
    <row r="21" spans="2:7" ht="18" customHeight="1" x14ac:dyDescent="0.15">
      <c r="B21" s="15">
        <v>16</v>
      </c>
      <c r="C21" s="12"/>
      <c r="D21" s="12"/>
      <c r="E21" s="16"/>
      <c r="F21" s="17" t="str">
        <f t="shared" si="0"/>
        <v>支第01-16号</v>
      </c>
      <c r="G21" s="18"/>
    </row>
    <row r="22" spans="2:7" ht="18" customHeight="1" x14ac:dyDescent="0.15">
      <c r="B22" s="15">
        <v>17</v>
      </c>
      <c r="C22" s="12"/>
      <c r="D22" s="12"/>
      <c r="E22" s="16"/>
      <c r="F22" s="17" t="str">
        <f t="shared" si="0"/>
        <v>支第01-17号</v>
      </c>
      <c r="G22" s="18"/>
    </row>
    <row r="23" spans="2:7" ht="18" customHeight="1" x14ac:dyDescent="0.15">
      <c r="B23" s="15">
        <v>18</v>
      </c>
      <c r="C23" s="12"/>
      <c r="D23" s="12"/>
      <c r="E23" s="16"/>
      <c r="F23" s="17" t="str">
        <f t="shared" si="0"/>
        <v>支第01-18号</v>
      </c>
      <c r="G23" s="18"/>
    </row>
    <row r="24" spans="2:7" ht="18" customHeight="1" x14ac:dyDescent="0.15">
      <c r="B24" s="15">
        <v>19</v>
      </c>
      <c r="C24" s="12"/>
      <c r="D24" s="12"/>
      <c r="E24" s="16"/>
      <c r="F24" s="17" t="str">
        <f t="shared" si="0"/>
        <v>支第01-19号</v>
      </c>
      <c r="G24" s="18"/>
    </row>
    <row r="25" spans="2:7" ht="18" customHeight="1" x14ac:dyDescent="0.15">
      <c r="B25" s="15">
        <v>20</v>
      </c>
      <c r="C25" s="12"/>
      <c r="D25" s="12"/>
      <c r="E25" s="16"/>
      <c r="F25" s="17" t="str">
        <f t="shared" si="0"/>
        <v>支第01-20号</v>
      </c>
      <c r="G25" s="18"/>
    </row>
    <row r="26" spans="2:7" ht="18" customHeight="1" x14ac:dyDescent="0.15">
      <c r="B26" s="15">
        <v>21</v>
      </c>
      <c r="C26" s="12"/>
      <c r="D26" s="12"/>
      <c r="E26" s="16"/>
      <c r="F26" s="17" t="str">
        <f t="shared" si="0"/>
        <v>支第01-21号</v>
      </c>
      <c r="G26" s="18"/>
    </row>
    <row r="27" spans="2:7" ht="18" customHeight="1" x14ac:dyDescent="0.15">
      <c r="B27" s="15">
        <v>22</v>
      </c>
      <c r="C27" s="12"/>
      <c r="D27" s="12"/>
      <c r="E27" s="16"/>
      <c r="F27" s="17" t="str">
        <f t="shared" si="0"/>
        <v>支第01-22号</v>
      </c>
      <c r="G27" s="18"/>
    </row>
    <row r="28" spans="2:7" ht="18" customHeight="1" x14ac:dyDescent="0.15">
      <c r="B28" s="15">
        <v>23</v>
      </c>
      <c r="C28" s="12"/>
      <c r="D28" s="12"/>
      <c r="E28" s="16"/>
      <c r="F28" s="17" t="str">
        <f t="shared" si="0"/>
        <v>支第01-23号</v>
      </c>
      <c r="G28" s="18"/>
    </row>
    <row r="29" spans="2:7" ht="18" customHeight="1" x14ac:dyDescent="0.15">
      <c r="B29" s="15">
        <v>24</v>
      </c>
      <c r="C29" s="12"/>
      <c r="D29" s="12"/>
      <c r="E29" s="19"/>
      <c r="F29" s="17" t="str">
        <f t="shared" si="0"/>
        <v>支第01-24号</v>
      </c>
      <c r="G29" s="18"/>
    </row>
    <row r="30" spans="2:7" ht="18" customHeight="1" x14ac:dyDescent="0.15">
      <c r="B30" s="15">
        <v>25</v>
      </c>
      <c r="C30" s="20"/>
      <c r="D30" s="20"/>
      <c r="E30" s="16"/>
      <c r="F30" s="17" t="str">
        <f t="shared" si="0"/>
        <v>支第01-25号</v>
      </c>
      <c r="G30" s="21"/>
    </row>
    <row r="31" spans="2:7" ht="18" customHeight="1" x14ac:dyDescent="0.15">
      <c r="B31" s="15">
        <v>26</v>
      </c>
      <c r="C31" s="12"/>
      <c r="D31" s="12"/>
      <c r="E31" s="19"/>
      <c r="F31" s="17" t="str">
        <f t="shared" si="0"/>
        <v>支第01-26号</v>
      </c>
      <c r="G31" s="18"/>
    </row>
    <row r="32" spans="2:7" ht="18" customHeight="1" x14ac:dyDescent="0.15">
      <c r="B32" s="15">
        <v>27</v>
      </c>
      <c r="C32" s="12"/>
      <c r="D32" s="12"/>
      <c r="E32" s="16"/>
      <c r="F32" s="17" t="str">
        <f t="shared" si="0"/>
        <v>支第01-27号</v>
      </c>
      <c r="G32" s="18"/>
    </row>
    <row r="33" spans="2:7" ht="18" customHeight="1" x14ac:dyDescent="0.15">
      <c r="B33" s="15">
        <v>28</v>
      </c>
      <c r="C33" s="20"/>
      <c r="D33" s="20"/>
      <c r="E33" s="16"/>
      <c r="F33" s="17" t="str">
        <f t="shared" si="0"/>
        <v>支第01-28号</v>
      </c>
      <c r="G33" s="21"/>
    </row>
    <row r="34" spans="2:7" ht="18" customHeight="1" x14ac:dyDescent="0.15">
      <c r="B34" s="15">
        <v>29</v>
      </c>
      <c r="C34" s="12"/>
      <c r="D34" s="12"/>
      <c r="E34" s="19"/>
      <c r="F34" s="17" t="str">
        <f t="shared" si="0"/>
        <v>支第01-29号</v>
      </c>
      <c r="G34" s="18"/>
    </row>
    <row r="35" spans="2:7" ht="18" customHeight="1" x14ac:dyDescent="0.15">
      <c r="B35" s="15">
        <v>30</v>
      </c>
      <c r="C35" s="12"/>
      <c r="D35" s="12"/>
      <c r="E35" s="16"/>
      <c r="F35" s="17" t="str">
        <f t="shared" si="0"/>
        <v>支第01-30号</v>
      </c>
      <c r="G35" s="18"/>
    </row>
    <row r="36" spans="2:7" ht="18" customHeight="1" x14ac:dyDescent="0.15">
      <c r="B36" s="15">
        <v>31</v>
      </c>
      <c r="C36" s="12"/>
      <c r="D36" s="12"/>
      <c r="E36" s="19"/>
      <c r="F36" s="17" t="str">
        <f t="shared" si="0"/>
        <v>支第01-31号</v>
      </c>
      <c r="G36" s="18"/>
    </row>
    <row r="37" spans="2:7" ht="18" customHeight="1" x14ac:dyDescent="0.15">
      <c r="B37" s="15">
        <v>32</v>
      </c>
      <c r="C37" s="12"/>
      <c r="D37" s="12"/>
      <c r="E37" s="16"/>
      <c r="F37" s="17" t="str">
        <f t="shared" si="0"/>
        <v>支第01-32号</v>
      </c>
      <c r="G37" s="18"/>
    </row>
    <row r="38" spans="2:7" ht="18" customHeight="1" x14ac:dyDescent="0.15">
      <c r="B38" s="15">
        <v>33</v>
      </c>
      <c r="C38" s="12"/>
      <c r="D38" s="12"/>
      <c r="E38" s="19"/>
      <c r="F38" s="17" t="str">
        <f t="shared" si="0"/>
        <v>支第01-33号</v>
      </c>
      <c r="G38" s="18"/>
    </row>
    <row r="39" spans="2:7" ht="18" customHeight="1" x14ac:dyDescent="0.15">
      <c r="B39" s="15">
        <v>34</v>
      </c>
      <c r="C39" s="12"/>
      <c r="D39" s="12"/>
      <c r="E39" s="16"/>
      <c r="F39" s="17" t="str">
        <f t="shared" si="0"/>
        <v>支第01-34号</v>
      </c>
      <c r="G39" s="18"/>
    </row>
    <row r="40" spans="2:7" ht="18" customHeight="1" x14ac:dyDescent="0.15">
      <c r="B40" s="15">
        <v>35</v>
      </c>
      <c r="C40" s="12"/>
      <c r="D40" s="12"/>
      <c r="E40" s="16"/>
      <c r="F40" s="17" t="str">
        <f t="shared" si="0"/>
        <v>支第01-35号</v>
      </c>
      <c r="G40" s="18"/>
    </row>
    <row r="41" spans="2:7" ht="18" customHeight="1" x14ac:dyDescent="0.15">
      <c r="B41" s="15">
        <v>36</v>
      </c>
      <c r="C41" s="12"/>
      <c r="D41" s="12"/>
      <c r="E41" s="16"/>
      <c r="F41" s="17" t="str">
        <f t="shared" si="0"/>
        <v>支第01-36号</v>
      </c>
      <c r="G41" s="18"/>
    </row>
    <row r="42" spans="2:7" ht="18" customHeight="1" x14ac:dyDescent="0.15">
      <c r="B42" s="15">
        <v>37</v>
      </c>
      <c r="C42" s="12"/>
      <c r="D42" s="12"/>
      <c r="E42" s="19"/>
      <c r="F42" s="17" t="str">
        <f t="shared" si="0"/>
        <v>支第01-37号</v>
      </c>
      <c r="G42" s="18"/>
    </row>
    <row r="43" spans="2:7" ht="18" customHeight="1" x14ac:dyDescent="0.15">
      <c r="B43" s="15">
        <v>38</v>
      </c>
      <c r="C43" s="12"/>
      <c r="D43" s="12"/>
      <c r="E43" s="16"/>
      <c r="F43" s="17" t="str">
        <f t="shared" si="0"/>
        <v>支第01-38号</v>
      </c>
      <c r="G43" s="18"/>
    </row>
    <row r="44" spans="2:7" ht="18" customHeight="1" x14ac:dyDescent="0.15">
      <c r="B44" s="15">
        <v>39</v>
      </c>
      <c r="C44" s="12"/>
      <c r="D44" s="12"/>
      <c r="E44" s="16"/>
      <c r="F44" s="17" t="str">
        <f t="shared" si="0"/>
        <v>支第01-39号</v>
      </c>
      <c r="G44" s="18"/>
    </row>
    <row r="45" spans="2:7" ht="18" customHeight="1" x14ac:dyDescent="0.15">
      <c r="B45" s="22"/>
      <c r="C45" s="22"/>
      <c r="D45" s="22"/>
      <c r="E45" s="14" t="s">
        <v>39</v>
      </c>
      <c r="F45" s="12"/>
      <c r="G45" s="23">
        <f>SUM(G6:G44)</f>
        <v>0</v>
      </c>
    </row>
  </sheetData>
  <mergeCells count="2">
    <mergeCell ref="B2:D2"/>
    <mergeCell ref="B3:G3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H59"/>
  <sheetViews>
    <sheetView topLeftCell="A13" workbookViewId="0">
      <selection activeCell="I58" sqref="I58"/>
    </sheetView>
  </sheetViews>
  <sheetFormatPr defaultRowHeight="13.5" x14ac:dyDescent="0.15"/>
  <cols>
    <col min="1" max="1" width="4.625" style="9" customWidth="1"/>
    <col min="2" max="2" width="5.625" style="9" customWidth="1"/>
    <col min="3" max="3" width="28.125" style="9" customWidth="1"/>
    <col min="4" max="4" width="11.5" style="9" customWidth="1"/>
    <col min="5" max="5" width="1.875" style="9" customWidth="1"/>
    <col min="6" max="6" width="9.125" style="9" customWidth="1"/>
    <col min="7" max="7" width="3.375" style="9" customWidth="1"/>
    <col min="8" max="8" width="34.875" style="9" customWidth="1"/>
    <col min="9" max="16384" width="9" style="9"/>
  </cols>
  <sheetData>
    <row r="1" spans="1:8" ht="21" customHeight="1" x14ac:dyDescent="0.15">
      <c r="A1" s="144" t="s">
        <v>134</v>
      </c>
      <c r="B1" s="144"/>
      <c r="C1" s="144"/>
      <c r="D1" s="144"/>
      <c r="E1" s="144"/>
      <c r="F1" s="144"/>
      <c r="G1" s="144"/>
      <c r="H1" s="144"/>
    </row>
    <row r="2" spans="1:8" ht="23.25" customHeight="1" x14ac:dyDescent="0.15">
      <c r="A2" s="145" t="s">
        <v>78</v>
      </c>
      <c r="B2" s="145"/>
      <c r="C2" s="145"/>
      <c r="D2" s="26"/>
      <c r="E2" s="26"/>
      <c r="F2" s="26"/>
      <c r="G2" s="26"/>
      <c r="H2" s="26"/>
    </row>
    <row r="3" spans="1:8" ht="33.75" customHeight="1" x14ac:dyDescent="0.15">
      <c r="A3" s="26"/>
      <c r="B3" s="26"/>
      <c r="C3" s="26"/>
      <c r="D3" s="26"/>
      <c r="E3" s="27" t="s">
        <v>79</v>
      </c>
      <c r="F3" s="28"/>
      <c r="G3" s="28"/>
      <c r="H3" s="29" t="s">
        <v>98</v>
      </c>
    </row>
    <row r="4" spans="1:8" ht="33.75" customHeight="1" x14ac:dyDescent="0.15">
      <c r="A4" s="26"/>
      <c r="B4" s="26"/>
      <c r="C4" s="26"/>
      <c r="D4" s="26"/>
      <c r="E4" s="146" t="s">
        <v>80</v>
      </c>
      <c r="F4" s="146"/>
      <c r="G4" s="146"/>
      <c r="H4" s="30" t="s">
        <v>82</v>
      </c>
    </row>
    <row r="5" spans="1:8" ht="14.25" thickBot="1" x14ac:dyDescent="0.2">
      <c r="A5" s="1" t="s">
        <v>40</v>
      </c>
      <c r="B5" s="1"/>
      <c r="C5" s="1"/>
      <c r="D5" s="1"/>
      <c r="E5" s="1"/>
      <c r="F5" s="1"/>
      <c r="G5" s="1"/>
      <c r="H5" s="1"/>
    </row>
    <row r="6" spans="1:8" ht="14.25" thickBot="1" x14ac:dyDescent="0.2">
      <c r="A6" s="31" t="s">
        <v>41</v>
      </c>
      <c r="B6" s="32" t="s">
        <v>42</v>
      </c>
      <c r="C6" s="33" t="s">
        <v>43</v>
      </c>
      <c r="D6" s="147" t="s">
        <v>87</v>
      </c>
      <c r="E6" s="148"/>
      <c r="F6" s="149" t="s">
        <v>60</v>
      </c>
      <c r="G6" s="150"/>
      <c r="H6" s="151"/>
    </row>
    <row r="7" spans="1:8" x14ac:dyDescent="0.15">
      <c r="A7" s="129" t="s">
        <v>61</v>
      </c>
      <c r="B7" s="132" t="s">
        <v>44</v>
      </c>
      <c r="C7" s="34" t="s">
        <v>62</v>
      </c>
      <c r="D7" s="35"/>
      <c r="E7" s="36"/>
      <c r="F7" s="135"/>
      <c r="G7" s="136"/>
      <c r="H7" s="137"/>
    </row>
    <row r="8" spans="1:8" x14ac:dyDescent="0.15">
      <c r="A8" s="130"/>
      <c r="B8" s="133"/>
      <c r="C8" s="37" t="s">
        <v>63</v>
      </c>
      <c r="D8" s="38"/>
      <c r="E8" s="39"/>
      <c r="F8" s="138"/>
      <c r="G8" s="139"/>
      <c r="H8" s="140"/>
    </row>
    <row r="9" spans="1:8" ht="14.25" thickBot="1" x14ac:dyDescent="0.2">
      <c r="A9" s="131"/>
      <c r="B9" s="134"/>
      <c r="C9" s="40" t="s">
        <v>45</v>
      </c>
      <c r="D9" s="41"/>
      <c r="E9" s="42"/>
      <c r="F9" s="141"/>
      <c r="G9" s="142"/>
      <c r="H9" s="143"/>
    </row>
    <row r="10" spans="1:8" x14ac:dyDescent="0.15">
      <c r="A10" s="152" t="s">
        <v>46</v>
      </c>
      <c r="B10" s="153" t="s">
        <v>47</v>
      </c>
      <c r="C10" s="43" t="s">
        <v>64</v>
      </c>
      <c r="D10" s="44"/>
      <c r="E10" s="45"/>
      <c r="F10" s="156"/>
      <c r="G10" s="157"/>
      <c r="H10" s="158"/>
    </row>
    <row r="11" spans="1:8" x14ac:dyDescent="0.15">
      <c r="A11" s="152"/>
      <c r="B11" s="154"/>
      <c r="C11" s="46" t="s">
        <v>65</v>
      </c>
      <c r="D11" s="47"/>
      <c r="E11" s="48"/>
      <c r="F11" s="159"/>
      <c r="G11" s="160"/>
      <c r="H11" s="161"/>
    </row>
    <row r="12" spans="1:8" x14ac:dyDescent="0.15">
      <c r="A12" s="152"/>
      <c r="B12" s="154"/>
      <c r="C12" s="247" t="s">
        <v>131</v>
      </c>
      <c r="D12" s="35"/>
      <c r="E12" s="36"/>
      <c r="F12" s="248"/>
      <c r="G12" s="249"/>
      <c r="H12" s="250"/>
    </row>
    <row r="13" spans="1:8" ht="14.25" thickBot="1" x14ac:dyDescent="0.2">
      <c r="A13" s="152"/>
      <c r="B13" s="155"/>
      <c r="C13" s="49" t="s">
        <v>45</v>
      </c>
      <c r="D13" s="41"/>
      <c r="E13" s="42"/>
      <c r="F13" s="141"/>
      <c r="G13" s="142"/>
      <c r="H13" s="143"/>
    </row>
    <row r="14" spans="1:8" x14ac:dyDescent="0.15">
      <c r="A14" s="152"/>
      <c r="B14" s="162"/>
      <c r="C14" s="50" t="s">
        <v>66</v>
      </c>
      <c r="D14" s="51"/>
      <c r="E14" s="52"/>
      <c r="F14" s="164"/>
      <c r="G14" s="165"/>
      <c r="H14" s="166"/>
    </row>
    <row r="15" spans="1:8" ht="14.25" thickBot="1" x14ac:dyDescent="0.2">
      <c r="A15" s="152"/>
      <c r="B15" s="163"/>
      <c r="C15" s="53" t="s">
        <v>45</v>
      </c>
      <c r="D15" s="54"/>
      <c r="E15" s="55"/>
      <c r="F15" s="141"/>
      <c r="G15" s="142"/>
      <c r="H15" s="143"/>
    </row>
    <row r="16" spans="1:8" x14ac:dyDescent="0.15">
      <c r="A16" s="129" t="s">
        <v>48</v>
      </c>
      <c r="B16" s="167" t="s">
        <v>49</v>
      </c>
      <c r="C16" s="168"/>
      <c r="D16" s="56"/>
      <c r="E16" s="57"/>
      <c r="F16" s="156"/>
      <c r="G16" s="157"/>
      <c r="H16" s="158"/>
    </row>
    <row r="17" spans="1:8" x14ac:dyDescent="0.15">
      <c r="A17" s="130"/>
      <c r="B17" s="169" t="s">
        <v>81</v>
      </c>
      <c r="C17" s="170"/>
      <c r="D17" s="35"/>
      <c r="E17" s="36"/>
      <c r="F17" s="171"/>
      <c r="G17" s="172"/>
      <c r="H17" s="173"/>
    </row>
    <row r="18" spans="1:8" x14ac:dyDescent="0.15">
      <c r="A18" s="130"/>
      <c r="B18" s="174" t="s">
        <v>50</v>
      </c>
      <c r="C18" s="175"/>
      <c r="D18" s="38"/>
      <c r="E18" s="39"/>
      <c r="F18" s="138"/>
      <c r="G18" s="139"/>
      <c r="H18" s="140"/>
    </row>
    <row r="19" spans="1:8" ht="14.25" thickBot="1" x14ac:dyDescent="0.2">
      <c r="A19" s="131"/>
      <c r="B19" s="176" t="s">
        <v>45</v>
      </c>
      <c r="C19" s="177"/>
      <c r="D19" s="58"/>
      <c r="E19" s="59"/>
      <c r="F19" s="141"/>
      <c r="G19" s="142"/>
      <c r="H19" s="143"/>
    </row>
    <row r="20" spans="1:8" ht="14.25" thickBot="1" x14ac:dyDescent="0.2">
      <c r="A20" s="178" t="s">
        <v>51</v>
      </c>
      <c r="B20" s="179"/>
      <c r="C20" s="180"/>
      <c r="D20" s="60">
        <f>D9+D13+D15+D19</f>
        <v>0</v>
      </c>
      <c r="E20" s="61"/>
      <c r="F20" s="181"/>
      <c r="G20" s="182"/>
      <c r="H20" s="183"/>
    </row>
    <row r="21" spans="1:8" x14ac:dyDescent="0.15">
      <c r="A21" s="1"/>
      <c r="B21" s="1"/>
      <c r="C21" s="1"/>
      <c r="D21" s="1"/>
      <c r="E21" s="1"/>
      <c r="F21" s="1"/>
      <c r="G21" s="1"/>
      <c r="H21" s="1"/>
    </row>
    <row r="22" spans="1:8" ht="14.25" thickBot="1" x14ac:dyDescent="0.2">
      <c r="A22" s="1" t="s">
        <v>52</v>
      </c>
      <c r="B22" s="1"/>
      <c r="C22" s="1"/>
      <c r="D22" s="1"/>
      <c r="E22" s="1"/>
      <c r="F22" s="1"/>
      <c r="G22" s="1"/>
      <c r="H22" s="1"/>
    </row>
    <row r="23" spans="1:8" ht="14.25" thickBot="1" x14ac:dyDescent="0.2">
      <c r="A23" s="31" t="s">
        <v>41</v>
      </c>
      <c r="B23" s="62" t="s">
        <v>42</v>
      </c>
      <c r="C23" s="33" t="s">
        <v>43</v>
      </c>
      <c r="D23" s="147" t="s">
        <v>87</v>
      </c>
      <c r="E23" s="148"/>
      <c r="F23" s="149" t="s">
        <v>60</v>
      </c>
      <c r="G23" s="150"/>
      <c r="H23" s="151"/>
    </row>
    <row r="24" spans="1:8" x14ac:dyDescent="0.15">
      <c r="A24" s="184" t="s">
        <v>69</v>
      </c>
      <c r="B24" s="186" t="s">
        <v>68</v>
      </c>
      <c r="C24" s="63" t="s">
        <v>99</v>
      </c>
      <c r="D24" s="64"/>
      <c r="E24" s="36"/>
      <c r="F24" s="188"/>
      <c r="G24" s="189"/>
      <c r="H24" s="190"/>
    </row>
    <row r="25" spans="1:8" x14ac:dyDescent="0.15">
      <c r="A25" s="184"/>
      <c r="B25" s="186"/>
      <c r="C25" s="65" t="s">
        <v>100</v>
      </c>
      <c r="D25" s="66"/>
      <c r="E25" s="48"/>
      <c r="F25" s="191"/>
      <c r="G25" s="192"/>
      <c r="H25" s="193"/>
    </row>
    <row r="26" spans="1:8" x14ac:dyDescent="0.15">
      <c r="A26" s="184"/>
      <c r="B26" s="186"/>
      <c r="C26" s="65" t="s">
        <v>101</v>
      </c>
      <c r="D26" s="66"/>
      <c r="E26" s="48"/>
      <c r="F26" s="191"/>
      <c r="G26" s="192"/>
      <c r="H26" s="193"/>
    </row>
    <row r="27" spans="1:8" x14ac:dyDescent="0.15">
      <c r="A27" s="184"/>
      <c r="B27" s="186"/>
      <c r="C27" s="67" t="s">
        <v>102</v>
      </c>
      <c r="D27" s="68"/>
      <c r="E27" s="69"/>
      <c r="F27" s="194"/>
      <c r="G27" s="195"/>
      <c r="H27" s="196"/>
    </row>
    <row r="28" spans="1:8" ht="14.25" thickBot="1" x14ac:dyDescent="0.2">
      <c r="A28" s="184"/>
      <c r="B28" s="187"/>
      <c r="C28" s="70" t="s">
        <v>45</v>
      </c>
      <c r="D28" s="41">
        <f t="shared" ref="D28" si="0">SUM(D24:E27)</f>
        <v>0</v>
      </c>
      <c r="E28" s="42"/>
      <c r="F28" s="141"/>
      <c r="G28" s="142"/>
      <c r="H28" s="143"/>
    </row>
    <row r="29" spans="1:8" x14ac:dyDescent="0.15">
      <c r="A29" s="184"/>
      <c r="B29" s="197" t="s">
        <v>53</v>
      </c>
      <c r="C29" s="71" t="s">
        <v>103</v>
      </c>
      <c r="D29" s="72"/>
      <c r="E29" s="52"/>
      <c r="F29" s="199"/>
      <c r="G29" s="200"/>
      <c r="H29" s="201"/>
    </row>
    <row r="30" spans="1:8" ht="14.25" thickBot="1" x14ac:dyDescent="0.2">
      <c r="A30" s="184"/>
      <c r="B30" s="198"/>
      <c r="C30" s="70" t="s">
        <v>45</v>
      </c>
      <c r="D30" s="41">
        <f t="shared" ref="D30" si="1">SUM(D29)</f>
        <v>0</v>
      </c>
      <c r="E30" s="42"/>
      <c r="F30" s="141"/>
      <c r="G30" s="142"/>
      <c r="H30" s="143"/>
    </row>
    <row r="31" spans="1:8" x14ac:dyDescent="0.15">
      <c r="A31" s="184"/>
      <c r="B31" s="202" t="s">
        <v>54</v>
      </c>
      <c r="C31" s="73" t="s">
        <v>104</v>
      </c>
      <c r="D31" s="74"/>
      <c r="E31" s="57"/>
      <c r="F31" s="188"/>
      <c r="G31" s="189"/>
      <c r="H31" s="190"/>
    </row>
    <row r="32" spans="1:8" x14ac:dyDescent="0.15">
      <c r="A32" s="184"/>
      <c r="B32" s="186"/>
      <c r="C32" s="75" t="s">
        <v>67</v>
      </c>
      <c r="D32" s="64"/>
      <c r="E32" s="36"/>
      <c r="F32" s="194"/>
      <c r="G32" s="195"/>
      <c r="H32" s="196"/>
    </row>
    <row r="33" spans="1:8" ht="14.25" thickBot="1" x14ac:dyDescent="0.2">
      <c r="A33" s="184"/>
      <c r="B33" s="187"/>
      <c r="C33" s="70" t="s">
        <v>45</v>
      </c>
      <c r="D33" s="41">
        <f>SUM(D31,D32)</f>
        <v>0</v>
      </c>
      <c r="E33" s="42"/>
      <c r="F33" s="76"/>
      <c r="G33" s="76"/>
      <c r="H33" s="77"/>
    </row>
    <row r="34" spans="1:8" x14ac:dyDescent="0.15">
      <c r="A34" s="184"/>
      <c r="B34" s="202" t="s">
        <v>55</v>
      </c>
      <c r="C34" s="75" t="s">
        <v>105</v>
      </c>
      <c r="D34" s="64"/>
      <c r="E34" s="36"/>
      <c r="F34" s="188"/>
      <c r="G34" s="189"/>
      <c r="H34" s="190"/>
    </row>
    <row r="35" spans="1:8" x14ac:dyDescent="0.15">
      <c r="A35" s="184"/>
      <c r="B35" s="186"/>
      <c r="C35" s="78" t="s">
        <v>106</v>
      </c>
      <c r="D35" s="66"/>
      <c r="E35" s="48"/>
      <c r="F35" s="191"/>
      <c r="G35" s="192"/>
      <c r="H35" s="193"/>
    </row>
    <row r="36" spans="1:8" x14ac:dyDescent="0.15">
      <c r="A36" s="184"/>
      <c r="B36" s="186"/>
      <c r="C36" s="63" t="s">
        <v>107</v>
      </c>
      <c r="D36" s="64"/>
      <c r="E36" s="36"/>
      <c r="F36" s="79"/>
      <c r="G36" s="80"/>
      <c r="H36" s="81"/>
    </row>
    <row r="37" spans="1:8" ht="14.25" thickBot="1" x14ac:dyDescent="0.2">
      <c r="A37" s="185"/>
      <c r="B37" s="187"/>
      <c r="C37" s="82" t="s">
        <v>45</v>
      </c>
      <c r="D37" s="41">
        <f>SUM(D34:D36)</f>
        <v>0</v>
      </c>
      <c r="E37" s="42"/>
      <c r="F37" s="141"/>
      <c r="G37" s="142"/>
      <c r="H37" s="143"/>
    </row>
    <row r="38" spans="1:8" ht="13.5" customHeight="1" x14ac:dyDescent="0.15">
      <c r="A38" s="246" t="s">
        <v>56</v>
      </c>
      <c r="B38" s="202" t="s">
        <v>70</v>
      </c>
      <c r="C38" s="203" t="s">
        <v>71</v>
      </c>
      <c r="D38" s="205"/>
      <c r="E38" s="207"/>
      <c r="F38" s="212"/>
      <c r="G38" s="213"/>
      <c r="H38" s="214"/>
    </row>
    <row r="39" spans="1:8" ht="13.5" customHeight="1" thickBot="1" x14ac:dyDescent="0.2">
      <c r="A39" s="184"/>
      <c r="B39" s="186"/>
      <c r="C39" s="204"/>
      <c r="D39" s="206"/>
      <c r="E39" s="208"/>
      <c r="F39" s="215"/>
      <c r="G39" s="216"/>
      <c r="H39" s="217"/>
    </row>
    <row r="40" spans="1:8" ht="14.25" customHeight="1" x14ac:dyDescent="0.15">
      <c r="A40" s="184"/>
      <c r="B40" s="186"/>
      <c r="C40" s="203" t="s">
        <v>72</v>
      </c>
      <c r="D40" s="205"/>
      <c r="E40" s="207"/>
      <c r="F40" s="212"/>
      <c r="G40" s="213"/>
      <c r="H40" s="214"/>
    </row>
    <row r="41" spans="1:8" ht="14.25" customHeight="1" thickBot="1" x14ac:dyDescent="0.2">
      <c r="A41" s="184"/>
      <c r="B41" s="186"/>
      <c r="C41" s="204"/>
      <c r="D41" s="206"/>
      <c r="E41" s="208"/>
      <c r="F41" s="215"/>
      <c r="G41" s="216"/>
      <c r="H41" s="217"/>
    </row>
    <row r="42" spans="1:8" ht="15" customHeight="1" x14ac:dyDescent="0.15">
      <c r="A42" s="184"/>
      <c r="B42" s="186"/>
      <c r="C42" s="203" t="s">
        <v>73</v>
      </c>
      <c r="D42" s="205"/>
      <c r="E42" s="207"/>
      <c r="F42" s="212"/>
      <c r="G42" s="213"/>
      <c r="H42" s="214"/>
    </row>
    <row r="43" spans="1:8" ht="14.25" customHeight="1" thickBot="1" x14ac:dyDescent="0.2">
      <c r="A43" s="184"/>
      <c r="B43" s="186"/>
      <c r="C43" s="209"/>
      <c r="D43" s="210"/>
      <c r="E43" s="211"/>
      <c r="F43" s="218"/>
      <c r="G43" s="219"/>
      <c r="H43" s="220"/>
    </row>
    <row r="44" spans="1:8" ht="14.25" customHeight="1" x14ac:dyDescent="0.15">
      <c r="A44" s="184"/>
      <c r="B44" s="186"/>
      <c r="C44" s="203" t="s">
        <v>132</v>
      </c>
      <c r="D44" s="251"/>
      <c r="E44" s="207"/>
      <c r="F44" s="212" t="s">
        <v>133</v>
      </c>
      <c r="G44" s="213"/>
      <c r="H44" s="214"/>
    </row>
    <row r="45" spans="1:8" ht="14.25" customHeight="1" thickBot="1" x14ac:dyDescent="0.2">
      <c r="A45" s="184"/>
      <c r="B45" s="186"/>
      <c r="C45" s="209"/>
      <c r="D45" s="252"/>
      <c r="E45" s="211"/>
      <c r="F45" s="218"/>
      <c r="G45" s="219"/>
      <c r="H45" s="220"/>
    </row>
    <row r="46" spans="1:8" ht="15" customHeight="1" x14ac:dyDescent="0.15">
      <c r="A46" s="184"/>
      <c r="B46" s="186"/>
      <c r="C46" s="203" t="s">
        <v>28</v>
      </c>
      <c r="D46" s="225"/>
      <c r="E46" s="83"/>
      <c r="F46" s="227"/>
      <c r="G46" s="228"/>
      <c r="H46" s="229"/>
    </row>
    <row r="47" spans="1:8" ht="14.25" thickBot="1" x14ac:dyDescent="0.2">
      <c r="A47" s="184"/>
      <c r="B47" s="186"/>
      <c r="C47" s="224"/>
      <c r="D47" s="226"/>
      <c r="E47" s="84"/>
      <c r="F47" s="230"/>
      <c r="G47" s="231"/>
      <c r="H47" s="232"/>
    </row>
    <row r="48" spans="1:8" ht="15" thickTop="1" thickBot="1" x14ac:dyDescent="0.2">
      <c r="A48" s="185"/>
      <c r="B48" s="187"/>
      <c r="C48" s="85" t="s">
        <v>45</v>
      </c>
      <c r="D48" s="54">
        <f>SUM(D38:D47)</f>
        <v>0</v>
      </c>
      <c r="E48" s="55"/>
      <c r="F48" s="233"/>
      <c r="G48" s="234"/>
      <c r="H48" s="235"/>
    </row>
    <row r="49" spans="1:8" x14ac:dyDescent="0.15">
      <c r="A49" s="236" t="s">
        <v>48</v>
      </c>
      <c r="B49" s="202" t="s">
        <v>57</v>
      </c>
      <c r="C49" s="73" t="s">
        <v>108</v>
      </c>
      <c r="D49" s="56"/>
      <c r="E49" s="57"/>
      <c r="F49" s="240"/>
      <c r="G49" s="241"/>
      <c r="H49" s="242"/>
    </row>
    <row r="50" spans="1:8" x14ac:dyDescent="0.15">
      <c r="A50" s="237"/>
      <c r="B50" s="186"/>
      <c r="C50" s="78"/>
      <c r="D50" s="38"/>
      <c r="E50" s="48"/>
      <c r="F50" s="93"/>
      <c r="G50" s="94"/>
      <c r="H50" s="95"/>
    </row>
    <row r="51" spans="1:8" ht="14.25" thickBot="1" x14ac:dyDescent="0.2">
      <c r="A51" s="237"/>
      <c r="B51" s="239"/>
      <c r="C51" s="87" t="s">
        <v>45</v>
      </c>
      <c r="D51" s="88">
        <f>SUM(D49:D50)</f>
        <v>0</v>
      </c>
      <c r="E51" s="89"/>
      <c r="F51" s="243"/>
      <c r="G51" s="244"/>
      <c r="H51" s="245"/>
    </row>
    <row r="52" spans="1:8" ht="14.25" thickTop="1" x14ac:dyDescent="0.15">
      <c r="A52" s="237"/>
      <c r="B52" s="130" t="s">
        <v>74</v>
      </c>
      <c r="C52" s="75" t="s">
        <v>109</v>
      </c>
      <c r="D52" s="86"/>
      <c r="E52" s="69"/>
      <c r="F52" s="221"/>
      <c r="G52" s="222"/>
      <c r="H52" s="223"/>
    </row>
    <row r="53" spans="1:8" ht="14.25" thickBot="1" x14ac:dyDescent="0.2">
      <c r="A53" s="238"/>
      <c r="B53" s="131"/>
      <c r="C53" s="70" t="s">
        <v>45</v>
      </c>
      <c r="D53" s="41">
        <f t="shared" ref="D53" si="2">SUM(D52)</f>
        <v>0</v>
      </c>
      <c r="E53" s="42"/>
      <c r="F53" s="141"/>
      <c r="G53" s="142"/>
      <c r="H53" s="143"/>
    </row>
    <row r="54" spans="1:8" ht="14.25" thickBot="1" x14ac:dyDescent="0.2">
      <c r="A54" s="178" t="s">
        <v>51</v>
      </c>
      <c r="B54" s="179"/>
      <c r="C54" s="180"/>
      <c r="D54" s="41">
        <f>SUM(D28,D30,D33,D37,D48,D51,D53)</f>
        <v>0</v>
      </c>
      <c r="E54" s="42"/>
      <c r="F54" s="181"/>
      <c r="G54" s="182"/>
      <c r="H54" s="183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  <row r="56" spans="1:8" x14ac:dyDescent="0.15">
      <c r="A56" s="1"/>
      <c r="B56" s="1"/>
      <c r="C56" s="2" t="s">
        <v>58</v>
      </c>
      <c r="D56" s="90">
        <f>+D20</f>
        <v>0</v>
      </c>
      <c r="E56" s="1" t="s">
        <v>59</v>
      </c>
      <c r="F56" s="90">
        <f>+D54</f>
        <v>0</v>
      </c>
      <c r="G56" s="91" t="s">
        <v>75</v>
      </c>
      <c r="H56" s="92">
        <f>SUM(D56-F56)</f>
        <v>0</v>
      </c>
    </row>
    <row r="57" spans="1:8" x14ac:dyDescent="0.15">
      <c r="H57" s="9" t="s">
        <v>76</v>
      </c>
    </row>
    <row r="58" spans="1:8" x14ac:dyDescent="0.15">
      <c r="A58" s="9" t="s">
        <v>122</v>
      </c>
      <c r="B58" s="9" t="s">
        <v>125</v>
      </c>
    </row>
    <row r="59" spans="1:8" x14ac:dyDescent="0.15">
      <c r="B59" s="9" t="s">
        <v>123</v>
      </c>
    </row>
  </sheetData>
  <mergeCells count="79">
    <mergeCell ref="F52:H52"/>
    <mergeCell ref="F53:H53"/>
    <mergeCell ref="A54:C54"/>
    <mergeCell ref="F54:H54"/>
    <mergeCell ref="C46:C47"/>
    <mergeCell ref="D46:D47"/>
    <mergeCell ref="F46:H47"/>
    <mergeCell ref="F48:H48"/>
    <mergeCell ref="A49:A53"/>
    <mergeCell ref="B49:B51"/>
    <mergeCell ref="F49:H49"/>
    <mergeCell ref="F51:H51"/>
    <mergeCell ref="B52:B53"/>
    <mergeCell ref="A38:A48"/>
    <mergeCell ref="F37:H37"/>
    <mergeCell ref="B38:B48"/>
    <mergeCell ref="C38:C39"/>
    <mergeCell ref="D38:D39"/>
    <mergeCell ref="E38:E39"/>
    <mergeCell ref="C42:C43"/>
    <mergeCell ref="D42:D43"/>
    <mergeCell ref="E42:E43"/>
    <mergeCell ref="C44:C45"/>
    <mergeCell ref="D44:D45"/>
    <mergeCell ref="F38:H39"/>
    <mergeCell ref="C40:C41"/>
    <mergeCell ref="D40:D41"/>
    <mergeCell ref="E40:E41"/>
    <mergeCell ref="F40:H41"/>
    <mergeCell ref="F42:H43"/>
    <mergeCell ref="A24:A37"/>
    <mergeCell ref="B24:B28"/>
    <mergeCell ref="F24:H24"/>
    <mergeCell ref="F25:H25"/>
    <mergeCell ref="F26:H26"/>
    <mergeCell ref="F27:H27"/>
    <mergeCell ref="F28:H28"/>
    <mergeCell ref="B29:B30"/>
    <mergeCell ref="F29:H29"/>
    <mergeCell ref="F30:H30"/>
    <mergeCell ref="B31:B33"/>
    <mergeCell ref="F31:H31"/>
    <mergeCell ref="F32:H32"/>
    <mergeCell ref="B34:B37"/>
    <mergeCell ref="F34:H34"/>
    <mergeCell ref="F35:H35"/>
    <mergeCell ref="B19:C19"/>
    <mergeCell ref="F19:H19"/>
    <mergeCell ref="A20:C20"/>
    <mergeCell ref="F20:H20"/>
    <mergeCell ref="D23:E23"/>
    <mergeCell ref="F23:H23"/>
    <mergeCell ref="B16:C16"/>
    <mergeCell ref="F16:H16"/>
    <mergeCell ref="B17:C17"/>
    <mergeCell ref="F17:H17"/>
    <mergeCell ref="B18:C18"/>
    <mergeCell ref="F18:H18"/>
    <mergeCell ref="A1:H1"/>
    <mergeCell ref="A2:C2"/>
    <mergeCell ref="E4:G4"/>
    <mergeCell ref="D6:E6"/>
    <mergeCell ref="F6:H6"/>
    <mergeCell ref="F44:H45"/>
    <mergeCell ref="E44:E45"/>
    <mergeCell ref="A7:A9"/>
    <mergeCell ref="B7:B9"/>
    <mergeCell ref="F7:H7"/>
    <mergeCell ref="F8:H8"/>
    <mergeCell ref="F9:H9"/>
    <mergeCell ref="A10:A15"/>
    <mergeCell ref="B10:B13"/>
    <mergeCell ref="F10:H10"/>
    <mergeCell ref="F11:H11"/>
    <mergeCell ref="F13:H13"/>
    <mergeCell ref="B14:B15"/>
    <mergeCell ref="F14:H14"/>
    <mergeCell ref="F15:H15"/>
    <mergeCell ref="A16:A19"/>
  </mergeCells>
  <phoneticPr fontId="1"/>
  <pageMargins left="0.31496062992125984" right="0.31496062992125984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B106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3" style="9" customWidth="1"/>
    <col min="2" max="2" width="3.375" style="9" customWidth="1"/>
    <col min="3" max="4" width="4.75" style="9" customWidth="1"/>
    <col min="5" max="5" width="39.625" style="9" customWidth="1"/>
    <col min="6" max="6" width="15.25" style="9" customWidth="1"/>
    <col min="7" max="7" width="16.125" style="9" customWidth="1"/>
    <col min="8" max="8" width="3" style="9" customWidth="1"/>
    <col min="9" max="9" width="3.375" style="9" customWidth="1"/>
    <col min="10" max="11" width="4.75" style="9" customWidth="1"/>
    <col min="12" max="12" width="39.625" style="9" customWidth="1"/>
    <col min="13" max="13" width="15.25" style="9" customWidth="1"/>
    <col min="14" max="14" width="16.125" style="9" customWidth="1"/>
    <col min="15" max="15" width="3" style="9" customWidth="1"/>
    <col min="16" max="16" width="3.375" style="9" customWidth="1"/>
    <col min="17" max="18" width="4.75" style="9" customWidth="1"/>
    <col min="19" max="19" width="39.625" style="9" customWidth="1"/>
    <col min="20" max="20" width="15.25" style="9" customWidth="1"/>
    <col min="21" max="21" width="16.125" style="9" customWidth="1"/>
    <col min="22" max="22" width="3" style="9" customWidth="1"/>
    <col min="23" max="23" width="3.375" style="9" customWidth="1"/>
    <col min="24" max="25" width="4.75" style="9" customWidth="1"/>
    <col min="26" max="26" width="39.625" style="9" customWidth="1"/>
    <col min="27" max="27" width="15.25" style="9" customWidth="1"/>
    <col min="28" max="28" width="16.125" style="9" customWidth="1"/>
    <col min="29" max="16384" width="9" style="9"/>
  </cols>
  <sheetData>
    <row r="1" spans="1:28" ht="17.25" x14ac:dyDescent="0.15">
      <c r="A1" s="1"/>
      <c r="B1" s="121" t="s">
        <v>33</v>
      </c>
      <c r="C1" s="121"/>
      <c r="D1" s="121"/>
      <c r="E1" s="10"/>
      <c r="F1" s="11"/>
      <c r="G1" s="11"/>
      <c r="H1" s="1"/>
      <c r="I1" s="121" t="s">
        <v>33</v>
      </c>
      <c r="J1" s="121"/>
      <c r="K1" s="121"/>
      <c r="L1" s="10"/>
      <c r="M1" s="11"/>
      <c r="N1" s="11"/>
      <c r="O1" s="1"/>
      <c r="P1" s="121" t="s">
        <v>33</v>
      </c>
      <c r="Q1" s="121"/>
      <c r="R1" s="121"/>
      <c r="S1" s="10"/>
      <c r="T1" s="11"/>
      <c r="U1" s="11"/>
      <c r="V1" s="1"/>
      <c r="W1" s="121" t="s">
        <v>33</v>
      </c>
      <c r="X1" s="121"/>
      <c r="Y1" s="121"/>
      <c r="Z1" s="10"/>
      <c r="AA1" s="11"/>
      <c r="AB1" s="11"/>
    </row>
    <row r="2" spans="1:28" ht="23.25" customHeight="1" x14ac:dyDescent="0.15">
      <c r="A2" s="1"/>
      <c r="B2" s="96" t="s">
        <v>110</v>
      </c>
      <c r="C2" s="97"/>
      <c r="D2" s="97"/>
      <c r="E2" s="97"/>
      <c r="F2" s="97"/>
      <c r="G2" s="98"/>
      <c r="H2" s="1"/>
      <c r="I2" s="96" t="s">
        <v>111</v>
      </c>
      <c r="J2" s="97"/>
      <c r="K2" s="97"/>
      <c r="L2" s="97"/>
      <c r="M2" s="97"/>
      <c r="N2" s="98"/>
      <c r="O2" s="1"/>
      <c r="P2" s="96" t="s">
        <v>112</v>
      </c>
      <c r="Q2" s="97"/>
      <c r="R2" s="97"/>
      <c r="S2" s="97"/>
      <c r="T2" s="97"/>
      <c r="U2" s="98"/>
      <c r="V2" s="1"/>
      <c r="W2" s="96" t="s">
        <v>113</v>
      </c>
      <c r="X2" s="97"/>
      <c r="Y2" s="97"/>
      <c r="Z2" s="97"/>
      <c r="AA2" s="97"/>
      <c r="AB2" s="98"/>
    </row>
    <row r="3" spans="1:2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25" customHeight="1" x14ac:dyDescent="0.15">
      <c r="A4" s="1"/>
      <c r="B4" s="12"/>
      <c r="C4" s="13" t="s">
        <v>34</v>
      </c>
      <c r="D4" s="13" t="s">
        <v>35</v>
      </c>
      <c r="E4" s="14" t="s">
        <v>36</v>
      </c>
      <c r="F4" s="13" t="s">
        <v>37</v>
      </c>
      <c r="G4" s="13" t="s">
        <v>38</v>
      </c>
      <c r="H4" s="1"/>
      <c r="I4" s="12"/>
      <c r="J4" s="13" t="s">
        <v>34</v>
      </c>
      <c r="K4" s="13" t="s">
        <v>35</v>
      </c>
      <c r="L4" s="14" t="s">
        <v>36</v>
      </c>
      <c r="M4" s="13" t="s">
        <v>37</v>
      </c>
      <c r="N4" s="13" t="s">
        <v>38</v>
      </c>
      <c r="O4" s="1"/>
      <c r="P4" s="12"/>
      <c r="Q4" s="13" t="s">
        <v>34</v>
      </c>
      <c r="R4" s="13" t="s">
        <v>35</v>
      </c>
      <c r="S4" s="14" t="s">
        <v>36</v>
      </c>
      <c r="T4" s="13" t="s">
        <v>37</v>
      </c>
      <c r="U4" s="13" t="s">
        <v>38</v>
      </c>
      <c r="V4" s="1"/>
      <c r="W4" s="12"/>
      <c r="X4" s="13" t="s">
        <v>34</v>
      </c>
      <c r="Y4" s="13" t="s">
        <v>35</v>
      </c>
      <c r="Z4" s="14" t="s">
        <v>36</v>
      </c>
      <c r="AA4" s="13" t="s">
        <v>37</v>
      </c>
      <c r="AB4" s="13" t="s">
        <v>38</v>
      </c>
    </row>
    <row r="5" spans="1:28" ht="23.25" customHeight="1" x14ac:dyDescent="0.15">
      <c r="A5" s="1"/>
      <c r="B5" s="15">
        <v>1</v>
      </c>
      <c r="C5" s="12"/>
      <c r="D5" s="12"/>
      <c r="E5" s="16"/>
      <c r="F5" s="17" t="str">
        <f>CONCATENATE("支第","01-",B5,"号")</f>
        <v>支第01-1号</v>
      </c>
      <c r="G5" s="18"/>
      <c r="H5" s="1"/>
      <c r="I5" s="15">
        <v>1</v>
      </c>
      <c r="J5" s="12"/>
      <c r="K5" s="12"/>
      <c r="L5" s="16"/>
      <c r="M5" s="17" t="str">
        <f>CONCATENATE("支第","04-",I5,"号")</f>
        <v>支第04-1号</v>
      </c>
      <c r="N5" s="18"/>
      <c r="O5" s="1"/>
      <c r="P5" s="15">
        <v>1</v>
      </c>
      <c r="Q5" s="12"/>
      <c r="R5" s="12"/>
      <c r="S5" s="16"/>
      <c r="T5" s="17" t="str">
        <f>CONCATENATE("支第","07-",P5,"号")</f>
        <v>支第07-1号</v>
      </c>
      <c r="U5" s="18"/>
      <c r="V5" s="1"/>
      <c r="W5" s="15">
        <v>1</v>
      </c>
      <c r="X5" s="12"/>
      <c r="Y5" s="12"/>
      <c r="Z5" s="16"/>
      <c r="AA5" s="17" t="str">
        <f>CONCATENATE("支第","10-",W5,"号")</f>
        <v>支第10-1号</v>
      </c>
      <c r="AB5" s="18"/>
    </row>
    <row r="6" spans="1:28" ht="23.25" customHeight="1" x14ac:dyDescent="0.15">
      <c r="A6" s="1"/>
      <c r="B6" s="15">
        <v>2</v>
      </c>
      <c r="C6" s="12"/>
      <c r="D6" s="12"/>
      <c r="E6" s="16"/>
      <c r="F6" s="17" t="str">
        <f t="shared" ref="F6:F34" si="0">CONCATENATE("支第","01-",B6,"号")</f>
        <v>支第01-2号</v>
      </c>
      <c r="G6" s="18"/>
      <c r="H6" s="1"/>
      <c r="I6" s="15">
        <v>2</v>
      </c>
      <c r="J6" s="12"/>
      <c r="K6" s="12"/>
      <c r="L6" s="16"/>
      <c r="M6" s="17" t="str">
        <f t="shared" ref="M6:M34" si="1">CONCATENATE("支第","04-",I6,"号")</f>
        <v>支第04-2号</v>
      </c>
      <c r="N6" s="18"/>
      <c r="O6" s="1"/>
      <c r="P6" s="15">
        <v>2</v>
      </c>
      <c r="Q6" s="12"/>
      <c r="R6" s="12"/>
      <c r="S6" s="16"/>
      <c r="T6" s="17" t="str">
        <f t="shared" ref="T6:T34" si="2">CONCATENATE("支第","07-",P6,"号")</f>
        <v>支第07-2号</v>
      </c>
      <c r="U6" s="18"/>
      <c r="V6" s="1"/>
      <c r="W6" s="15">
        <v>2</v>
      </c>
      <c r="X6" s="12"/>
      <c r="Y6" s="12"/>
      <c r="Z6" s="16"/>
      <c r="AA6" s="17" t="str">
        <f t="shared" ref="AA6:AA34" si="3">CONCATENATE("支第","10-",W6,"号")</f>
        <v>支第10-2号</v>
      </c>
      <c r="AB6" s="18"/>
    </row>
    <row r="7" spans="1:28" ht="23.25" customHeight="1" x14ac:dyDescent="0.15">
      <c r="A7" s="1"/>
      <c r="B7" s="15">
        <v>3</v>
      </c>
      <c r="C7" s="12"/>
      <c r="D7" s="12"/>
      <c r="E7" s="16"/>
      <c r="F7" s="17" t="str">
        <f t="shared" si="0"/>
        <v>支第01-3号</v>
      </c>
      <c r="G7" s="18"/>
      <c r="H7" s="1"/>
      <c r="I7" s="15">
        <v>3</v>
      </c>
      <c r="J7" s="12"/>
      <c r="K7" s="12"/>
      <c r="L7" s="16"/>
      <c r="M7" s="17" t="str">
        <f t="shared" si="1"/>
        <v>支第04-3号</v>
      </c>
      <c r="N7" s="18"/>
      <c r="O7" s="1"/>
      <c r="P7" s="15">
        <v>3</v>
      </c>
      <c r="Q7" s="12"/>
      <c r="R7" s="12"/>
      <c r="S7" s="16"/>
      <c r="T7" s="17" t="str">
        <f t="shared" si="2"/>
        <v>支第07-3号</v>
      </c>
      <c r="U7" s="18"/>
      <c r="V7" s="1"/>
      <c r="W7" s="15">
        <v>3</v>
      </c>
      <c r="X7" s="12"/>
      <c r="Y7" s="12"/>
      <c r="Z7" s="16"/>
      <c r="AA7" s="17" t="str">
        <f t="shared" si="3"/>
        <v>支第10-3号</v>
      </c>
      <c r="AB7" s="18"/>
    </row>
    <row r="8" spans="1:28" ht="23.25" customHeight="1" x14ac:dyDescent="0.15">
      <c r="A8" s="1"/>
      <c r="B8" s="15">
        <v>4</v>
      </c>
      <c r="C8" s="12"/>
      <c r="D8" s="12"/>
      <c r="E8" s="16"/>
      <c r="F8" s="17" t="str">
        <f t="shared" si="0"/>
        <v>支第01-4号</v>
      </c>
      <c r="G8" s="18"/>
      <c r="H8" s="1"/>
      <c r="I8" s="15">
        <v>4</v>
      </c>
      <c r="J8" s="12"/>
      <c r="K8" s="12"/>
      <c r="L8" s="16"/>
      <c r="M8" s="17" t="str">
        <f t="shared" si="1"/>
        <v>支第04-4号</v>
      </c>
      <c r="N8" s="18"/>
      <c r="O8" s="1"/>
      <c r="P8" s="15">
        <v>4</v>
      </c>
      <c r="Q8" s="12"/>
      <c r="R8" s="12"/>
      <c r="S8" s="16"/>
      <c r="T8" s="17" t="str">
        <f t="shared" si="2"/>
        <v>支第07-4号</v>
      </c>
      <c r="U8" s="18"/>
      <c r="V8" s="1"/>
      <c r="W8" s="15">
        <v>4</v>
      </c>
      <c r="X8" s="12"/>
      <c r="Y8" s="12"/>
      <c r="Z8" s="16"/>
      <c r="AA8" s="17" t="str">
        <f t="shared" si="3"/>
        <v>支第10-4号</v>
      </c>
      <c r="AB8" s="18"/>
    </row>
    <row r="9" spans="1:28" ht="23.25" customHeight="1" x14ac:dyDescent="0.15">
      <c r="A9" s="1"/>
      <c r="B9" s="15">
        <v>5</v>
      </c>
      <c r="C9" s="12"/>
      <c r="D9" s="12"/>
      <c r="E9" s="16"/>
      <c r="F9" s="17" t="str">
        <f t="shared" si="0"/>
        <v>支第01-5号</v>
      </c>
      <c r="G9" s="18"/>
      <c r="H9" s="1"/>
      <c r="I9" s="15">
        <v>5</v>
      </c>
      <c r="J9" s="12"/>
      <c r="K9" s="12"/>
      <c r="L9" s="16"/>
      <c r="M9" s="17" t="str">
        <f t="shared" si="1"/>
        <v>支第04-5号</v>
      </c>
      <c r="N9" s="18"/>
      <c r="O9" s="1"/>
      <c r="P9" s="15">
        <v>5</v>
      </c>
      <c r="Q9" s="12"/>
      <c r="R9" s="12"/>
      <c r="S9" s="16"/>
      <c r="T9" s="17" t="str">
        <f t="shared" si="2"/>
        <v>支第07-5号</v>
      </c>
      <c r="U9" s="18"/>
      <c r="V9" s="1"/>
      <c r="W9" s="15">
        <v>5</v>
      </c>
      <c r="X9" s="12"/>
      <c r="Y9" s="12"/>
      <c r="Z9" s="16"/>
      <c r="AA9" s="17" t="str">
        <f t="shared" si="3"/>
        <v>支第10-5号</v>
      </c>
      <c r="AB9" s="18"/>
    </row>
    <row r="10" spans="1:28" ht="23.25" customHeight="1" x14ac:dyDescent="0.15">
      <c r="A10" s="1"/>
      <c r="B10" s="15">
        <v>6</v>
      </c>
      <c r="C10" s="12"/>
      <c r="D10" s="12"/>
      <c r="E10" s="16"/>
      <c r="F10" s="17" t="str">
        <f t="shared" si="0"/>
        <v>支第01-6号</v>
      </c>
      <c r="G10" s="18"/>
      <c r="H10" s="1"/>
      <c r="I10" s="15">
        <v>6</v>
      </c>
      <c r="J10" s="12"/>
      <c r="K10" s="12"/>
      <c r="L10" s="16"/>
      <c r="M10" s="17" t="str">
        <f t="shared" si="1"/>
        <v>支第04-6号</v>
      </c>
      <c r="N10" s="18"/>
      <c r="O10" s="1"/>
      <c r="P10" s="15">
        <v>6</v>
      </c>
      <c r="Q10" s="12"/>
      <c r="R10" s="12"/>
      <c r="S10" s="16"/>
      <c r="T10" s="17" t="str">
        <f t="shared" si="2"/>
        <v>支第07-6号</v>
      </c>
      <c r="U10" s="18"/>
      <c r="V10" s="1"/>
      <c r="W10" s="15">
        <v>6</v>
      </c>
      <c r="X10" s="12"/>
      <c r="Y10" s="12"/>
      <c r="Z10" s="16"/>
      <c r="AA10" s="17" t="str">
        <f t="shared" si="3"/>
        <v>支第10-6号</v>
      </c>
      <c r="AB10" s="18"/>
    </row>
    <row r="11" spans="1:28" ht="23.25" customHeight="1" x14ac:dyDescent="0.15">
      <c r="A11" s="1"/>
      <c r="B11" s="15">
        <v>7</v>
      </c>
      <c r="C11" s="12"/>
      <c r="D11" s="12"/>
      <c r="E11" s="16"/>
      <c r="F11" s="17" t="str">
        <f t="shared" si="0"/>
        <v>支第01-7号</v>
      </c>
      <c r="G11" s="18"/>
      <c r="H11" s="1"/>
      <c r="I11" s="15">
        <v>7</v>
      </c>
      <c r="J11" s="12"/>
      <c r="K11" s="12"/>
      <c r="L11" s="16"/>
      <c r="M11" s="17" t="str">
        <f t="shared" si="1"/>
        <v>支第04-7号</v>
      </c>
      <c r="N11" s="18"/>
      <c r="O11" s="1"/>
      <c r="P11" s="15">
        <v>7</v>
      </c>
      <c r="Q11" s="12"/>
      <c r="R11" s="12"/>
      <c r="S11" s="16"/>
      <c r="T11" s="17" t="str">
        <f t="shared" si="2"/>
        <v>支第07-7号</v>
      </c>
      <c r="U11" s="18"/>
      <c r="V11" s="1"/>
      <c r="W11" s="15">
        <v>7</v>
      </c>
      <c r="X11" s="12"/>
      <c r="Y11" s="12"/>
      <c r="Z11" s="16"/>
      <c r="AA11" s="17" t="str">
        <f t="shared" si="3"/>
        <v>支第10-7号</v>
      </c>
      <c r="AB11" s="18"/>
    </row>
    <row r="12" spans="1:28" ht="23.25" customHeight="1" x14ac:dyDescent="0.15">
      <c r="A12" s="1"/>
      <c r="B12" s="15">
        <v>8</v>
      </c>
      <c r="C12" s="12"/>
      <c r="D12" s="12"/>
      <c r="E12" s="16"/>
      <c r="F12" s="17" t="str">
        <f t="shared" si="0"/>
        <v>支第01-8号</v>
      </c>
      <c r="G12" s="18"/>
      <c r="H12" s="1"/>
      <c r="I12" s="15">
        <v>8</v>
      </c>
      <c r="J12" s="12"/>
      <c r="K12" s="12"/>
      <c r="L12" s="16"/>
      <c r="M12" s="17" t="str">
        <f t="shared" si="1"/>
        <v>支第04-8号</v>
      </c>
      <c r="N12" s="18"/>
      <c r="O12" s="1"/>
      <c r="P12" s="15">
        <v>8</v>
      </c>
      <c r="Q12" s="12"/>
      <c r="R12" s="12"/>
      <c r="S12" s="16"/>
      <c r="T12" s="17" t="str">
        <f t="shared" si="2"/>
        <v>支第07-8号</v>
      </c>
      <c r="U12" s="18"/>
      <c r="V12" s="1"/>
      <c r="W12" s="15">
        <v>8</v>
      </c>
      <c r="X12" s="12"/>
      <c r="Y12" s="12"/>
      <c r="Z12" s="16"/>
      <c r="AA12" s="17" t="str">
        <f t="shared" si="3"/>
        <v>支第10-8号</v>
      </c>
      <c r="AB12" s="18"/>
    </row>
    <row r="13" spans="1:28" ht="23.25" customHeight="1" x14ac:dyDescent="0.15">
      <c r="A13" s="1"/>
      <c r="B13" s="15">
        <v>9</v>
      </c>
      <c r="C13" s="12"/>
      <c r="D13" s="12"/>
      <c r="E13" s="16"/>
      <c r="F13" s="17" t="str">
        <f t="shared" si="0"/>
        <v>支第01-9号</v>
      </c>
      <c r="G13" s="18"/>
      <c r="H13" s="1"/>
      <c r="I13" s="15">
        <v>9</v>
      </c>
      <c r="J13" s="12"/>
      <c r="K13" s="12"/>
      <c r="L13" s="16"/>
      <c r="M13" s="17" t="str">
        <f t="shared" si="1"/>
        <v>支第04-9号</v>
      </c>
      <c r="N13" s="18"/>
      <c r="O13" s="1"/>
      <c r="P13" s="15">
        <v>9</v>
      </c>
      <c r="Q13" s="12"/>
      <c r="R13" s="12"/>
      <c r="S13" s="16"/>
      <c r="T13" s="17" t="str">
        <f t="shared" si="2"/>
        <v>支第07-9号</v>
      </c>
      <c r="U13" s="18"/>
      <c r="V13" s="1"/>
      <c r="W13" s="15">
        <v>9</v>
      </c>
      <c r="X13" s="12"/>
      <c r="Y13" s="12"/>
      <c r="Z13" s="16"/>
      <c r="AA13" s="17" t="str">
        <f t="shared" si="3"/>
        <v>支第10-9号</v>
      </c>
      <c r="AB13" s="18"/>
    </row>
    <row r="14" spans="1:28" ht="23.25" customHeight="1" x14ac:dyDescent="0.15">
      <c r="A14" s="1"/>
      <c r="B14" s="15">
        <v>10</v>
      </c>
      <c r="C14" s="12"/>
      <c r="D14" s="12"/>
      <c r="E14" s="16"/>
      <c r="F14" s="17" t="str">
        <f t="shared" si="0"/>
        <v>支第01-10号</v>
      </c>
      <c r="G14" s="18"/>
      <c r="H14" s="1"/>
      <c r="I14" s="15">
        <v>10</v>
      </c>
      <c r="J14" s="12"/>
      <c r="K14" s="12"/>
      <c r="L14" s="16"/>
      <c r="M14" s="17" t="str">
        <f t="shared" si="1"/>
        <v>支第04-10号</v>
      </c>
      <c r="N14" s="18"/>
      <c r="O14" s="1"/>
      <c r="P14" s="15">
        <v>10</v>
      </c>
      <c r="Q14" s="12"/>
      <c r="R14" s="12"/>
      <c r="S14" s="16"/>
      <c r="T14" s="17" t="str">
        <f t="shared" si="2"/>
        <v>支第07-10号</v>
      </c>
      <c r="U14" s="18"/>
      <c r="V14" s="1"/>
      <c r="W14" s="15">
        <v>10</v>
      </c>
      <c r="X14" s="12"/>
      <c r="Y14" s="12"/>
      <c r="Z14" s="16"/>
      <c r="AA14" s="17" t="str">
        <f t="shared" si="3"/>
        <v>支第10-10号</v>
      </c>
      <c r="AB14" s="18"/>
    </row>
    <row r="15" spans="1:28" ht="23.25" customHeight="1" x14ac:dyDescent="0.15">
      <c r="A15" s="1"/>
      <c r="B15" s="15">
        <v>11</v>
      </c>
      <c r="C15" s="12"/>
      <c r="D15" s="12"/>
      <c r="E15" s="16"/>
      <c r="F15" s="17" t="str">
        <f t="shared" si="0"/>
        <v>支第01-11号</v>
      </c>
      <c r="G15" s="18"/>
      <c r="H15" s="1"/>
      <c r="I15" s="15">
        <v>11</v>
      </c>
      <c r="J15" s="12"/>
      <c r="K15" s="12"/>
      <c r="L15" s="16"/>
      <c r="M15" s="17" t="str">
        <f t="shared" si="1"/>
        <v>支第04-11号</v>
      </c>
      <c r="N15" s="18"/>
      <c r="O15" s="1"/>
      <c r="P15" s="15">
        <v>11</v>
      </c>
      <c r="Q15" s="12"/>
      <c r="R15" s="12"/>
      <c r="S15" s="16"/>
      <c r="T15" s="17" t="str">
        <f t="shared" si="2"/>
        <v>支第07-11号</v>
      </c>
      <c r="U15" s="18"/>
      <c r="V15" s="1"/>
      <c r="W15" s="15">
        <v>11</v>
      </c>
      <c r="X15" s="12"/>
      <c r="Y15" s="12"/>
      <c r="Z15" s="16"/>
      <c r="AA15" s="17" t="str">
        <f t="shared" si="3"/>
        <v>支第10-11号</v>
      </c>
      <c r="AB15" s="18"/>
    </row>
    <row r="16" spans="1:28" ht="23.25" customHeight="1" x14ac:dyDescent="0.15">
      <c r="A16" s="1"/>
      <c r="B16" s="15">
        <v>12</v>
      </c>
      <c r="C16" s="12"/>
      <c r="D16" s="12"/>
      <c r="E16" s="16"/>
      <c r="F16" s="17" t="str">
        <f t="shared" si="0"/>
        <v>支第01-12号</v>
      </c>
      <c r="G16" s="18"/>
      <c r="H16" s="1"/>
      <c r="I16" s="15">
        <v>12</v>
      </c>
      <c r="J16" s="12"/>
      <c r="K16" s="12"/>
      <c r="L16" s="16"/>
      <c r="M16" s="17" t="str">
        <f t="shared" si="1"/>
        <v>支第04-12号</v>
      </c>
      <c r="N16" s="18"/>
      <c r="O16" s="1"/>
      <c r="P16" s="15">
        <v>12</v>
      </c>
      <c r="Q16" s="12"/>
      <c r="R16" s="12"/>
      <c r="S16" s="16"/>
      <c r="T16" s="17" t="str">
        <f t="shared" si="2"/>
        <v>支第07-12号</v>
      </c>
      <c r="U16" s="18"/>
      <c r="V16" s="1"/>
      <c r="W16" s="15">
        <v>12</v>
      </c>
      <c r="X16" s="12"/>
      <c r="Y16" s="12"/>
      <c r="Z16" s="16"/>
      <c r="AA16" s="17" t="str">
        <f t="shared" si="3"/>
        <v>支第10-12号</v>
      </c>
      <c r="AB16" s="18"/>
    </row>
    <row r="17" spans="1:28" ht="23.25" customHeight="1" x14ac:dyDescent="0.15">
      <c r="A17" s="1"/>
      <c r="B17" s="15">
        <v>13</v>
      </c>
      <c r="C17" s="12"/>
      <c r="D17" s="12"/>
      <c r="E17" s="16"/>
      <c r="F17" s="17" t="str">
        <f t="shared" si="0"/>
        <v>支第01-13号</v>
      </c>
      <c r="G17" s="18"/>
      <c r="H17" s="1"/>
      <c r="I17" s="15">
        <v>13</v>
      </c>
      <c r="J17" s="12"/>
      <c r="K17" s="12"/>
      <c r="L17" s="16"/>
      <c r="M17" s="17" t="str">
        <f t="shared" si="1"/>
        <v>支第04-13号</v>
      </c>
      <c r="N17" s="18"/>
      <c r="O17" s="1"/>
      <c r="P17" s="15">
        <v>13</v>
      </c>
      <c r="Q17" s="12"/>
      <c r="R17" s="12"/>
      <c r="S17" s="16"/>
      <c r="T17" s="17" t="str">
        <f t="shared" si="2"/>
        <v>支第07-13号</v>
      </c>
      <c r="U17" s="18"/>
      <c r="V17" s="1"/>
      <c r="W17" s="15">
        <v>13</v>
      </c>
      <c r="X17" s="12"/>
      <c r="Y17" s="12"/>
      <c r="Z17" s="16"/>
      <c r="AA17" s="17" t="str">
        <f t="shared" si="3"/>
        <v>支第10-13号</v>
      </c>
      <c r="AB17" s="18"/>
    </row>
    <row r="18" spans="1:28" ht="23.25" customHeight="1" x14ac:dyDescent="0.15">
      <c r="A18" s="1"/>
      <c r="B18" s="15">
        <v>14</v>
      </c>
      <c r="C18" s="12"/>
      <c r="D18" s="12"/>
      <c r="E18" s="16"/>
      <c r="F18" s="17" t="str">
        <f t="shared" si="0"/>
        <v>支第01-14号</v>
      </c>
      <c r="G18" s="18"/>
      <c r="H18" s="1"/>
      <c r="I18" s="15">
        <v>14</v>
      </c>
      <c r="J18" s="12"/>
      <c r="K18" s="12"/>
      <c r="L18" s="16"/>
      <c r="M18" s="17" t="str">
        <f t="shared" si="1"/>
        <v>支第04-14号</v>
      </c>
      <c r="N18" s="18"/>
      <c r="O18" s="1"/>
      <c r="P18" s="15">
        <v>14</v>
      </c>
      <c r="Q18" s="12"/>
      <c r="R18" s="12"/>
      <c r="S18" s="16"/>
      <c r="T18" s="17" t="str">
        <f t="shared" si="2"/>
        <v>支第07-14号</v>
      </c>
      <c r="U18" s="18"/>
      <c r="V18" s="1"/>
      <c r="W18" s="15">
        <v>14</v>
      </c>
      <c r="X18" s="12"/>
      <c r="Y18" s="12"/>
      <c r="Z18" s="16"/>
      <c r="AA18" s="17" t="str">
        <f t="shared" si="3"/>
        <v>支第10-14号</v>
      </c>
      <c r="AB18" s="18"/>
    </row>
    <row r="19" spans="1:28" ht="23.25" customHeight="1" x14ac:dyDescent="0.15">
      <c r="A19" s="1"/>
      <c r="B19" s="15">
        <v>15</v>
      </c>
      <c r="C19" s="12"/>
      <c r="D19" s="12"/>
      <c r="E19" s="16"/>
      <c r="F19" s="17" t="str">
        <f t="shared" si="0"/>
        <v>支第01-15号</v>
      </c>
      <c r="G19" s="18"/>
      <c r="H19" s="1"/>
      <c r="I19" s="15">
        <v>15</v>
      </c>
      <c r="J19" s="12"/>
      <c r="K19" s="12"/>
      <c r="L19" s="16"/>
      <c r="M19" s="17" t="str">
        <f t="shared" si="1"/>
        <v>支第04-15号</v>
      </c>
      <c r="N19" s="18"/>
      <c r="O19" s="1"/>
      <c r="P19" s="15">
        <v>15</v>
      </c>
      <c r="Q19" s="12"/>
      <c r="R19" s="12"/>
      <c r="S19" s="16"/>
      <c r="T19" s="17" t="str">
        <f t="shared" si="2"/>
        <v>支第07-15号</v>
      </c>
      <c r="U19" s="18"/>
      <c r="V19" s="1"/>
      <c r="W19" s="15">
        <v>15</v>
      </c>
      <c r="X19" s="12"/>
      <c r="Y19" s="12"/>
      <c r="Z19" s="16"/>
      <c r="AA19" s="17" t="str">
        <f t="shared" si="3"/>
        <v>支第10-15号</v>
      </c>
      <c r="AB19" s="18"/>
    </row>
    <row r="20" spans="1:28" ht="23.25" customHeight="1" x14ac:dyDescent="0.15">
      <c r="A20" s="1"/>
      <c r="B20" s="15">
        <v>16</v>
      </c>
      <c r="C20" s="12"/>
      <c r="D20" s="12"/>
      <c r="E20" s="16"/>
      <c r="F20" s="17" t="str">
        <f t="shared" si="0"/>
        <v>支第01-16号</v>
      </c>
      <c r="G20" s="18"/>
      <c r="H20" s="1"/>
      <c r="I20" s="15">
        <v>16</v>
      </c>
      <c r="J20" s="12"/>
      <c r="K20" s="12"/>
      <c r="L20" s="16"/>
      <c r="M20" s="17" t="str">
        <f t="shared" si="1"/>
        <v>支第04-16号</v>
      </c>
      <c r="N20" s="18"/>
      <c r="O20" s="1"/>
      <c r="P20" s="15">
        <v>16</v>
      </c>
      <c r="Q20" s="12"/>
      <c r="R20" s="12"/>
      <c r="S20" s="16"/>
      <c r="T20" s="17" t="str">
        <f t="shared" si="2"/>
        <v>支第07-16号</v>
      </c>
      <c r="U20" s="18"/>
      <c r="V20" s="1"/>
      <c r="W20" s="15">
        <v>16</v>
      </c>
      <c r="X20" s="12"/>
      <c r="Y20" s="12"/>
      <c r="Z20" s="16"/>
      <c r="AA20" s="17" t="str">
        <f t="shared" si="3"/>
        <v>支第10-16号</v>
      </c>
      <c r="AB20" s="18"/>
    </row>
    <row r="21" spans="1:28" ht="23.25" customHeight="1" x14ac:dyDescent="0.15">
      <c r="A21" s="1"/>
      <c r="B21" s="15">
        <v>17</v>
      </c>
      <c r="C21" s="12"/>
      <c r="D21" s="12"/>
      <c r="E21" s="16"/>
      <c r="F21" s="17" t="str">
        <f t="shared" si="0"/>
        <v>支第01-17号</v>
      </c>
      <c r="G21" s="18"/>
      <c r="H21" s="1"/>
      <c r="I21" s="15">
        <v>17</v>
      </c>
      <c r="J21" s="12"/>
      <c r="K21" s="12"/>
      <c r="L21" s="16"/>
      <c r="M21" s="17" t="str">
        <f t="shared" si="1"/>
        <v>支第04-17号</v>
      </c>
      <c r="N21" s="18"/>
      <c r="O21" s="1"/>
      <c r="P21" s="15">
        <v>17</v>
      </c>
      <c r="Q21" s="12"/>
      <c r="R21" s="12"/>
      <c r="S21" s="16"/>
      <c r="T21" s="17" t="str">
        <f t="shared" si="2"/>
        <v>支第07-17号</v>
      </c>
      <c r="U21" s="18"/>
      <c r="V21" s="1"/>
      <c r="W21" s="15">
        <v>17</v>
      </c>
      <c r="X21" s="12"/>
      <c r="Y21" s="12"/>
      <c r="Z21" s="16"/>
      <c r="AA21" s="17" t="str">
        <f t="shared" si="3"/>
        <v>支第10-17号</v>
      </c>
      <c r="AB21" s="18"/>
    </row>
    <row r="22" spans="1:28" ht="23.25" customHeight="1" x14ac:dyDescent="0.15">
      <c r="A22" s="1"/>
      <c r="B22" s="15">
        <v>18</v>
      </c>
      <c r="C22" s="12"/>
      <c r="D22" s="12"/>
      <c r="E22" s="16"/>
      <c r="F22" s="17" t="str">
        <f t="shared" si="0"/>
        <v>支第01-18号</v>
      </c>
      <c r="G22" s="18"/>
      <c r="H22" s="1"/>
      <c r="I22" s="15">
        <v>18</v>
      </c>
      <c r="J22" s="12"/>
      <c r="K22" s="12"/>
      <c r="L22" s="16"/>
      <c r="M22" s="17" t="str">
        <f t="shared" si="1"/>
        <v>支第04-18号</v>
      </c>
      <c r="N22" s="18"/>
      <c r="O22" s="1"/>
      <c r="P22" s="15">
        <v>18</v>
      </c>
      <c r="Q22" s="12"/>
      <c r="R22" s="12"/>
      <c r="S22" s="16"/>
      <c r="T22" s="17" t="str">
        <f t="shared" si="2"/>
        <v>支第07-18号</v>
      </c>
      <c r="U22" s="18"/>
      <c r="V22" s="1"/>
      <c r="W22" s="15">
        <v>18</v>
      </c>
      <c r="X22" s="12"/>
      <c r="Y22" s="12"/>
      <c r="Z22" s="16"/>
      <c r="AA22" s="17" t="str">
        <f t="shared" si="3"/>
        <v>支第10-18号</v>
      </c>
      <c r="AB22" s="18"/>
    </row>
    <row r="23" spans="1:28" ht="23.25" customHeight="1" x14ac:dyDescent="0.15">
      <c r="A23" s="1"/>
      <c r="B23" s="15">
        <v>19</v>
      </c>
      <c r="C23" s="12"/>
      <c r="D23" s="12"/>
      <c r="E23" s="16"/>
      <c r="F23" s="17" t="str">
        <f t="shared" si="0"/>
        <v>支第01-19号</v>
      </c>
      <c r="G23" s="18"/>
      <c r="H23" s="1"/>
      <c r="I23" s="15">
        <v>19</v>
      </c>
      <c r="J23" s="12"/>
      <c r="K23" s="12"/>
      <c r="L23" s="16"/>
      <c r="M23" s="17" t="str">
        <f t="shared" si="1"/>
        <v>支第04-19号</v>
      </c>
      <c r="N23" s="18"/>
      <c r="O23" s="1"/>
      <c r="P23" s="15">
        <v>19</v>
      </c>
      <c r="Q23" s="12"/>
      <c r="R23" s="12"/>
      <c r="S23" s="16"/>
      <c r="T23" s="17" t="str">
        <f t="shared" si="2"/>
        <v>支第07-19号</v>
      </c>
      <c r="U23" s="18"/>
      <c r="V23" s="1"/>
      <c r="W23" s="15">
        <v>19</v>
      </c>
      <c r="X23" s="12"/>
      <c r="Y23" s="12"/>
      <c r="Z23" s="16"/>
      <c r="AA23" s="17" t="str">
        <f t="shared" si="3"/>
        <v>支第10-19号</v>
      </c>
      <c r="AB23" s="18"/>
    </row>
    <row r="24" spans="1:28" ht="23.25" customHeight="1" x14ac:dyDescent="0.15">
      <c r="A24" s="1"/>
      <c r="B24" s="15">
        <v>20</v>
      </c>
      <c r="C24" s="12"/>
      <c r="D24" s="12"/>
      <c r="E24" s="16"/>
      <c r="F24" s="17" t="str">
        <f t="shared" si="0"/>
        <v>支第01-20号</v>
      </c>
      <c r="G24" s="18"/>
      <c r="H24" s="1"/>
      <c r="I24" s="15">
        <v>20</v>
      </c>
      <c r="J24" s="12"/>
      <c r="K24" s="12"/>
      <c r="L24" s="16"/>
      <c r="M24" s="17" t="str">
        <f t="shared" si="1"/>
        <v>支第04-20号</v>
      </c>
      <c r="N24" s="18"/>
      <c r="O24" s="1"/>
      <c r="P24" s="15">
        <v>20</v>
      </c>
      <c r="Q24" s="12"/>
      <c r="R24" s="12"/>
      <c r="S24" s="16"/>
      <c r="T24" s="17" t="str">
        <f t="shared" si="2"/>
        <v>支第07-20号</v>
      </c>
      <c r="U24" s="18"/>
      <c r="V24" s="1"/>
      <c r="W24" s="15">
        <v>20</v>
      </c>
      <c r="X24" s="12"/>
      <c r="Y24" s="12"/>
      <c r="Z24" s="16"/>
      <c r="AA24" s="17" t="str">
        <f t="shared" si="3"/>
        <v>支第10-20号</v>
      </c>
      <c r="AB24" s="18"/>
    </row>
    <row r="25" spans="1:28" ht="23.25" customHeight="1" x14ac:dyDescent="0.15">
      <c r="A25" s="1"/>
      <c r="B25" s="15">
        <v>21</v>
      </c>
      <c r="C25" s="12"/>
      <c r="D25" s="12"/>
      <c r="E25" s="16"/>
      <c r="F25" s="17" t="str">
        <f t="shared" si="0"/>
        <v>支第01-21号</v>
      </c>
      <c r="G25" s="18"/>
      <c r="H25" s="1"/>
      <c r="I25" s="15">
        <v>21</v>
      </c>
      <c r="J25" s="12"/>
      <c r="K25" s="12"/>
      <c r="L25" s="16"/>
      <c r="M25" s="17" t="str">
        <f t="shared" si="1"/>
        <v>支第04-21号</v>
      </c>
      <c r="N25" s="18"/>
      <c r="O25" s="1"/>
      <c r="P25" s="15">
        <v>21</v>
      </c>
      <c r="Q25" s="12"/>
      <c r="R25" s="12"/>
      <c r="S25" s="16"/>
      <c r="T25" s="17" t="str">
        <f t="shared" si="2"/>
        <v>支第07-21号</v>
      </c>
      <c r="U25" s="18"/>
      <c r="V25" s="1"/>
      <c r="W25" s="15">
        <v>21</v>
      </c>
      <c r="X25" s="12"/>
      <c r="Y25" s="12"/>
      <c r="Z25" s="16"/>
      <c r="AA25" s="17" t="str">
        <f t="shared" si="3"/>
        <v>支第10-21号</v>
      </c>
      <c r="AB25" s="18"/>
    </row>
    <row r="26" spans="1:28" ht="23.25" customHeight="1" x14ac:dyDescent="0.15">
      <c r="A26" s="1"/>
      <c r="B26" s="15">
        <v>22</v>
      </c>
      <c r="C26" s="12"/>
      <c r="D26" s="12"/>
      <c r="E26" s="16"/>
      <c r="F26" s="17" t="str">
        <f t="shared" si="0"/>
        <v>支第01-22号</v>
      </c>
      <c r="G26" s="18"/>
      <c r="H26" s="1"/>
      <c r="I26" s="15">
        <v>22</v>
      </c>
      <c r="J26" s="12"/>
      <c r="K26" s="12"/>
      <c r="L26" s="16"/>
      <c r="M26" s="17" t="str">
        <f t="shared" si="1"/>
        <v>支第04-22号</v>
      </c>
      <c r="N26" s="18"/>
      <c r="O26" s="1"/>
      <c r="P26" s="15">
        <v>22</v>
      </c>
      <c r="Q26" s="12"/>
      <c r="R26" s="12"/>
      <c r="S26" s="16"/>
      <c r="T26" s="17" t="str">
        <f t="shared" si="2"/>
        <v>支第07-22号</v>
      </c>
      <c r="U26" s="18"/>
      <c r="V26" s="1"/>
      <c r="W26" s="15">
        <v>22</v>
      </c>
      <c r="X26" s="12"/>
      <c r="Y26" s="12"/>
      <c r="Z26" s="16"/>
      <c r="AA26" s="17" t="str">
        <f t="shared" si="3"/>
        <v>支第10-22号</v>
      </c>
      <c r="AB26" s="18"/>
    </row>
    <row r="27" spans="1:28" ht="23.25" customHeight="1" x14ac:dyDescent="0.15">
      <c r="A27" s="1"/>
      <c r="B27" s="15">
        <v>23</v>
      </c>
      <c r="C27" s="12"/>
      <c r="D27" s="12"/>
      <c r="E27" s="16"/>
      <c r="F27" s="17" t="str">
        <f t="shared" si="0"/>
        <v>支第01-23号</v>
      </c>
      <c r="G27" s="18"/>
      <c r="H27" s="1"/>
      <c r="I27" s="15">
        <v>23</v>
      </c>
      <c r="J27" s="12"/>
      <c r="K27" s="12"/>
      <c r="L27" s="16"/>
      <c r="M27" s="17" t="str">
        <f t="shared" si="1"/>
        <v>支第04-23号</v>
      </c>
      <c r="N27" s="18"/>
      <c r="O27" s="1"/>
      <c r="P27" s="15">
        <v>23</v>
      </c>
      <c r="Q27" s="12"/>
      <c r="R27" s="12"/>
      <c r="S27" s="16"/>
      <c r="T27" s="17" t="str">
        <f t="shared" si="2"/>
        <v>支第07-23号</v>
      </c>
      <c r="U27" s="18"/>
      <c r="V27" s="1"/>
      <c r="W27" s="15">
        <v>23</v>
      </c>
      <c r="X27" s="12"/>
      <c r="Y27" s="12"/>
      <c r="Z27" s="16"/>
      <c r="AA27" s="17" t="str">
        <f t="shared" si="3"/>
        <v>支第10-23号</v>
      </c>
      <c r="AB27" s="18"/>
    </row>
    <row r="28" spans="1:28" ht="23.25" customHeight="1" x14ac:dyDescent="0.15">
      <c r="A28" s="1"/>
      <c r="B28" s="15">
        <v>24</v>
      </c>
      <c r="C28" s="12"/>
      <c r="D28" s="12"/>
      <c r="E28" s="19"/>
      <c r="F28" s="17" t="str">
        <f t="shared" si="0"/>
        <v>支第01-24号</v>
      </c>
      <c r="G28" s="18"/>
      <c r="H28" s="1"/>
      <c r="I28" s="15">
        <v>24</v>
      </c>
      <c r="J28" s="12"/>
      <c r="K28" s="12"/>
      <c r="L28" s="19"/>
      <c r="M28" s="17" t="str">
        <f t="shared" si="1"/>
        <v>支第04-24号</v>
      </c>
      <c r="N28" s="18"/>
      <c r="O28" s="1"/>
      <c r="P28" s="15">
        <v>24</v>
      </c>
      <c r="Q28" s="12"/>
      <c r="R28" s="12"/>
      <c r="S28" s="19"/>
      <c r="T28" s="17" t="str">
        <f t="shared" si="2"/>
        <v>支第07-24号</v>
      </c>
      <c r="U28" s="18"/>
      <c r="V28" s="1"/>
      <c r="W28" s="15">
        <v>24</v>
      </c>
      <c r="X28" s="12"/>
      <c r="Y28" s="12"/>
      <c r="Z28" s="19"/>
      <c r="AA28" s="17" t="str">
        <f t="shared" si="3"/>
        <v>支第10-24号</v>
      </c>
      <c r="AB28" s="18"/>
    </row>
    <row r="29" spans="1:28" ht="23.25" customHeight="1" x14ac:dyDescent="0.15">
      <c r="A29" s="1"/>
      <c r="B29" s="15">
        <v>25</v>
      </c>
      <c r="C29" s="20"/>
      <c r="D29" s="20"/>
      <c r="E29" s="16"/>
      <c r="F29" s="17" t="str">
        <f t="shared" si="0"/>
        <v>支第01-25号</v>
      </c>
      <c r="G29" s="21"/>
      <c r="H29" s="1"/>
      <c r="I29" s="15">
        <v>25</v>
      </c>
      <c r="J29" s="20"/>
      <c r="K29" s="20"/>
      <c r="L29" s="16"/>
      <c r="M29" s="17" t="str">
        <f t="shared" si="1"/>
        <v>支第04-25号</v>
      </c>
      <c r="N29" s="21"/>
      <c r="O29" s="1"/>
      <c r="P29" s="15">
        <v>25</v>
      </c>
      <c r="Q29" s="20"/>
      <c r="R29" s="20"/>
      <c r="S29" s="16"/>
      <c r="T29" s="17" t="str">
        <f t="shared" si="2"/>
        <v>支第07-25号</v>
      </c>
      <c r="U29" s="21"/>
      <c r="V29" s="1"/>
      <c r="W29" s="15">
        <v>25</v>
      </c>
      <c r="X29" s="20"/>
      <c r="Y29" s="20"/>
      <c r="Z29" s="16"/>
      <c r="AA29" s="17" t="str">
        <f t="shared" si="3"/>
        <v>支第10-25号</v>
      </c>
      <c r="AB29" s="21"/>
    </row>
    <row r="30" spans="1:28" ht="23.25" customHeight="1" x14ac:dyDescent="0.15">
      <c r="A30" s="1"/>
      <c r="B30" s="15">
        <v>26</v>
      </c>
      <c r="C30" s="12"/>
      <c r="D30" s="12"/>
      <c r="E30" s="19"/>
      <c r="F30" s="17" t="str">
        <f t="shared" si="0"/>
        <v>支第01-26号</v>
      </c>
      <c r="G30" s="18"/>
      <c r="H30" s="1"/>
      <c r="I30" s="15">
        <v>26</v>
      </c>
      <c r="J30" s="12"/>
      <c r="K30" s="12"/>
      <c r="L30" s="19"/>
      <c r="M30" s="17" t="str">
        <f t="shared" si="1"/>
        <v>支第04-26号</v>
      </c>
      <c r="N30" s="18"/>
      <c r="O30" s="1"/>
      <c r="P30" s="15">
        <v>26</v>
      </c>
      <c r="Q30" s="12"/>
      <c r="R30" s="12"/>
      <c r="S30" s="19"/>
      <c r="T30" s="17" t="str">
        <f t="shared" si="2"/>
        <v>支第07-26号</v>
      </c>
      <c r="U30" s="18"/>
      <c r="V30" s="1"/>
      <c r="W30" s="15">
        <v>26</v>
      </c>
      <c r="X30" s="12"/>
      <c r="Y30" s="12"/>
      <c r="Z30" s="19"/>
      <c r="AA30" s="17" t="str">
        <f t="shared" si="3"/>
        <v>支第10-26号</v>
      </c>
      <c r="AB30" s="18"/>
    </row>
    <row r="31" spans="1:28" ht="23.25" customHeight="1" x14ac:dyDescent="0.15">
      <c r="A31" s="1"/>
      <c r="B31" s="15">
        <v>27</v>
      </c>
      <c r="C31" s="12"/>
      <c r="D31" s="12"/>
      <c r="E31" s="16"/>
      <c r="F31" s="17" t="str">
        <f t="shared" si="0"/>
        <v>支第01-27号</v>
      </c>
      <c r="G31" s="18"/>
      <c r="H31" s="1"/>
      <c r="I31" s="15">
        <v>27</v>
      </c>
      <c r="J31" s="12"/>
      <c r="K31" s="12"/>
      <c r="L31" s="16"/>
      <c r="M31" s="17" t="str">
        <f t="shared" si="1"/>
        <v>支第04-27号</v>
      </c>
      <c r="N31" s="18"/>
      <c r="O31" s="1"/>
      <c r="P31" s="15">
        <v>27</v>
      </c>
      <c r="Q31" s="12"/>
      <c r="R31" s="12"/>
      <c r="S31" s="16"/>
      <c r="T31" s="17" t="str">
        <f t="shared" si="2"/>
        <v>支第07-27号</v>
      </c>
      <c r="U31" s="18"/>
      <c r="V31" s="1"/>
      <c r="W31" s="15">
        <v>27</v>
      </c>
      <c r="X31" s="12"/>
      <c r="Y31" s="12"/>
      <c r="Z31" s="16"/>
      <c r="AA31" s="17" t="str">
        <f t="shared" si="3"/>
        <v>支第10-27号</v>
      </c>
      <c r="AB31" s="18"/>
    </row>
    <row r="32" spans="1:28" ht="23.25" customHeight="1" x14ac:dyDescent="0.15">
      <c r="A32" s="1"/>
      <c r="B32" s="15">
        <v>28</v>
      </c>
      <c r="C32" s="20"/>
      <c r="D32" s="20"/>
      <c r="E32" s="16"/>
      <c r="F32" s="17" t="str">
        <f t="shared" si="0"/>
        <v>支第01-28号</v>
      </c>
      <c r="G32" s="21"/>
      <c r="H32" s="1"/>
      <c r="I32" s="15">
        <v>28</v>
      </c>
      <c r="J32" s="20"/>
      <c r="K32" s="20"/>
      <c r="L32" s="16"/>
      <c r="M32" s="17" t="str">
        <f t="shared" si="1"/>
        <v>支第04-28号</v>
      </c>
      <c r="N32" s="21"/>
      <c r="O32" s="1"/>
      <c r="P32" s="15">
        <v>28</v>
      </c>
      <c r="Q32" s="20"/>
      <c r="R32" s="20"/>
      <c r="S32" s="16"/>
      <c r="T32" s="17" t="str">
        <f t="shared" si="2"/>
        <v>支第07-28号</v>
      </c>
      <c r="U32" s="21"/>
      <c r="V32" s="1"/>
      <c r="W32" s="15">
        <v>28</v>
      </c>
      <c r="X32" s="20"/>
      <c r="Y32" s="20"/>
      <c r="Z32" s="16"/>
      <c r="AA32" s="17" t="str">
        <f t="shared" si="3"/>
        <v>支第10-28号</v>
      </c>
      <c r="AB32" s="21"/>
    </row>
    <row r="33" spans="1:28" ht="23.25" customHeight="1" x14ac:dyDescent="0.15">
      <c r="A33" s="1"/>
      <c r="B33" s="15">
        <v>29</v>
      </c>
      <c r="C33" s="12"/>
      <c r="D33" s="12"/>
      <c r="E33" s="19"/>
      <c r="F33" s="17" t="str">
        <f t="shared" si="0"/>
        <v>支第01-29号</v>
      </c>
      <c r="G33" s="18"/>
      <c r="H33" s="1"/>
      <c r="I33" s="15">
        <v>29</v>
      </c>
      <c r="J33" s="12"/>
      <c r="K33" s="12"/>
      <c r="L33" s="19"/>
      <c r="M33" s="17" t="str">
        <f t="shared" si="1"/>
        <v>支第04-29号</v>
      </c>
      <c r="N33" s="18"/>
      <c r="O33" s="1"/>
      <c r="P33" s="15">
        <v>29</v>
      </c>
      <c r="Q33" s="12"/>
      <c r="R33" s="12"/>
      <c r="S33" s="19"/>
      <c r="T33" s="17" t="str">
        <f t="shared" si="2"/>
        <v>支第07-29号</v>
      </c>
      <c r="U33" s="18"/>
      <c r="V33" s="1"/>
      <c r="W33" s="15">
        <v>29</v>
      </c>
      <c r="X33" s="12"/>
      <c r="Y33" s="12"/>
      <c r="Z33" s="19"/>
      <c r="AA33" s="17" t="str">
        <f t="shared" si="3"/>
        <v>支第10-29号</v>
      </c>
      <c r="AB33" s="18"/>
    </row>
    <row r="34" spans="1:28" ht="23.25" customHeight="1" x14ac:dyDescent="0.15">
      <c r="A34" s="1"/>
      <c r="B34" s="15">
        <v>30</v>
      </c>
      <c r="C34" s="12"/>
      <c r="D34" s="12"/>
      <c r="E34" s="16"/>
      <c r="F34" s="17" t="str">
        <f t="shared" si="0"/>
        <v>支第01-30号</v>
      </c>
      <c r="G34" s="18"/>
      <c r="H34" s="1"/>
      <c r="I34" s="15">
        <v>30</v>
      </c>
      <c r="J34" s="12"/>
      <c r="K34" s="12"/>
      <c r="L34" s="16"/>
      <c r="M34" s="17" t="str">
        <f t="shared" si="1"/>
        <v>支第04-30号</v>
      </c>
      <c r="N34" s="18"/>
      <c r="O34" s="1"/>
      <c r="P34" s="15">
        <v>30</v>
      </c>
      <c r="Q34" s="12"/>
      <c r="R34" s="12"/>
      <c r="S34" s="16"/>
      <c r="T34" s="17" t="str">
        <f t="shared" si="2"/>
        <v>支第07-30号</v>
      </c>
      <c r="U34" s="18"/>
      <c r="V34" s="1"/>
      <c r="W34" s="15">
        <v>30</v>
      </c>
      <c r="X34" s="12"/>
      <c r="Y34" s="12"/>
      <c r="Z34" s="16"/>
      <c r="AA34" s="17" t="str">
        <f t="shared" si="3"/>
        <v>支第10-30号</v>
      </c>
      <c r="AB34" s="18"/>
    </row>
    <row r="35" spans="1:28" ht="23.25" customHeight="1" x14ac:dyDescent="0.15">
      <c r="A35" s="1"/>
      <c r="B35" s="22"/>
      <c r="C35" s="22"/>
      <c r="D35" s="22"/>
      <c r="E35" s="14" t="s">
        <v>39</v>
      </c>
      <c r="F35" s="12"/>
      <c r="G35" s="23">
        <f>SUM(G5:G34)</f>
        <v>0</v>
      </c>
      <c r="H35" s="1"/>
      <c r="I35" s="22"/>
      <c r="J35" s="22"/>
      <c r="K35" s="22"/>
      <c r="L35" s="14" t="s">
        <v>39</v>
      </c>
      <c r="M35" s="12"/>
      <c r="N35" s="23">
        <f>SUM(N5:N34)</f>
        <v>0</v>
      </c>
      <c r="O35" s="1"/>
      <c r="P35" s="22"/>
      <c r="Q35" s="22"/>
      <c r="R35" s="22"/>
      <c r="S35" s="14" t="s">
        <v>39</v>
      </c>
      <c r="T35" s="12"/>
      <c r="U35" s="23">
        <f>SUM(U5:U34)</f>
        <v>0</v>
      </c>
      <c r="V35" s="1"/>
      <c r="W35" s="22"/>
      <c r="X35" s="22"/>
      <c r="Y35" s="22"/>
      <c r="Z35" s="14" t="s">
        <v>39</v>
      </c>
      <c r="AA35" s="12"/>
      <c r="AB35" s="23">
        <f>SUM(AB5:AB34)</f>
        <v>0</v>
      </c>
    </row>
    <row r="36" spans="1:28" ht="17.25" x14ac:dyDescent="0.15">
      <c r="A36" s="1"/>
      <c r="B36" s="121" t="s">
        <v>33</v>
      </c>
      <c r="C36" s="121"/>
      <c r="D36" s="121"/>
      <c r="E36" s="10"/>
      <c r="F36" s="11"/>
      <c r="G36" s="11"/>
      <c r="H36" s="1"/>
      <c r="I36" s="121" t="s">
        <v>33</v>
      </c>
      <c r="J36" s="121"/>
      <c r="K36" s="121"/>
      <c r="L36" s="10"/>
      <c r="M36" s="11"/>
      <c r="N36" s="11"/>
      <c r="O36" s="1"/>
      <c r="P36" s="121" t="s">
        <v>33</v>
      </c>
      <c r="Q36" s="121"/>
      <c r="R36" s="121"/>
      <c r="S36" s="10"/>
      <c r="T36" s="11"/>
      <c r="U36" s="11"/>
    </row>
    <row r="37" spans="1:28" ht="23.25" customHeight="1" x14ac:dyDescent="0.15">
      <c r="A37" s="1"/>
      <c r="B37" s="96" t="s">
        <v>114</v>
      </c>
      <c r="C37" s="97"/>
      <c r="D37" s="97"/>
      <c r="E37" s="97"/>
      <c r="F37" s="97"/>
      <c r="G37" s="98"/>
      <c r="H37" s="1"/>
      <c r="I37" s="96" t="s">
        <v>115</v>
      </c>
      <c r="J37" s="97"/>
      <c r="K37" s="97"/>
      <c r="L37" s="97"/>
      <c r="M37" s="97"/>
      <c r="N37" s="98"/>
      <c r="O37" s="1"/>
      <c r="P37" s="96" t="s">
        <v>116</v>
      </c>
      <c r="Q37" s="97"/>
      <c r="R37" s="97"/>
      <c r="S37" s="97"/>
      <c r="T37" s="97"/>
      <c r="U37" s="98"/>
    </row>
    <row r="38" spans="1:28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8" ht="23.25" customHeight="1" x14ac:dyDescent="0.15">
      <c r="A39" s="1"/>
      <c r="B39" s="12"/>
      <c r="C39" s="13" t="s">
        <v>34</v>
      </c>
      <c r="D39" s="13" t="s">
        <v>35</v>
      </c>
      <c r="E39" s="14" t="s">
        <v>36</v>
      </c>
      <c r="F39" s="13" t="s">
        <v>37</v>
      </c>
      <c r="G39" s="13" t="s">
        <v>38</v>
      </c>
      <c r="H39" s="1"/>
      <c r="I39" s="12"/>
      <c r="J39" s="13" t="s">
        <v>34</v>
      </c>
      <c r="K39" s="13" t="s">
        <v>35</v>
      </c>
      <c r="L39" s="14" t="s">
        <v>36</v>
      </c>
      <c r="M39" s="13" t="s">
        <v>37</v>
      </c>
      <c r="N39" s="13" t="s">
        <v>38</v>
      </c>
      <c r="O39" s="1"/>
      <c r="P39" s="12"/>
      <c r="Q39" s="13" t="s">
        <v>34</v>
      </c>
      <c r="R39" s="13" t="s">
        <v>35</v>
      </c>
      <c r="S39" s="14" t="s">
        <v>36</v>
      </c>
      <c r="T39" s="13" t="s">
        <v>37</v>
      </c>
      <c r="U39" s="13" t="s">
        <v>38</v>
      </c>
    </row>
    <row r="40" spans="1:28" ht="23.25" customHeight="1" x14ac:dyDescent="0.15">
      <c r="A40" s="1"/>
      <c r="B40" s="15">
        <v>1</v>
      </c>
      <c r="C40" s="12"/>
      <c r="D40" s="12"/>
      <c r="E40" s="16"/>
      <c r="F40" s="17" t="str">
        <f>CONCATENATE("支第","02-",B40,"号")</f>
        <v>支第02-1号</v>
      </c>
      <c r="G40" s="18"/>
      <c r="H40" s="1"/>
      <c r="I40" s="15">
        <v>1</v>
      </c>
      <c r="J40" s="12"/>
      <c r="K40" s="12"/>
      <c r="L40" s="16"/>
      <c r="M40" s="17" t="str">
        <f>CONCATENATE("支第","05-",I40,"号")</f>
        <v>支第05-1号</v>
      </c>
      <c r="N40" s="18"/>
      <c r="O40" s="1"/>
      <c r="P40" s="15">
        <v>1</v>
      </c>
      <c r="Q40" s="12"/>
      <c r="R40" s="12"/>
      <c r="S40" s="16"/>
      <c r="T40" s="17" t="str">
        <f>CONCATENATE("支第","08-",P40,"号")</f>
        <v>支第08-1号</v>
      </c>
      <c r="U40" s="18"/>
    </row>
    <row r="41" spans="1:28" ht="23.25" customHeight="1" x14ac:dyDescent="0.15">
      <c r="A41" s="1"/>
      <c r="B41" s="15">
        <v>2</v>
      </c>
      <c r="C41" s="12"/>
      <c r="D41" s="12"/>
      <c r="E41" s="16"/>
      <c r="F41" s="17" t="str">
        <f t="shared" ref="F41:F69" si="4">CONCATENATE("支第","02-",B41,"号")</f>
        <v>支第02-2号</v>
      </c>
      <c r="G41" s="18"/>
      <c r="H41" s="1"/>
      <c r="I41" s="15">
        <v>2</v>
      </c>
      <c r="J41" s="12"/>
      <c r="K41" s="12"/>
      <c r="L41" s="16"/>
      <c r="M41" s="17" t="str">
        <f t="shared" ref="M41:M69" si="5">CONCATENATE("支第","05-",I41,"号")</f>
        <v>支第05-2号</v>
      </c>
      <c r="N41" s="18"/>
      <c r="O41" s="1"/>
      <c r="P41" s="15">
        <v>2</v>
      </c>
      <c r="Q41" s="12"/>
      <c r="R41" s="12"/>
      <c r="S41" s="16"/>
      <c r="T41" s="17" t="str">
        <f t="shared" ref="T41:T69" si="6">CONCATENATE("支第","08-",P41,"号")</f>
        <v>支第08-2号</v>
      </c>
      <c r="U41" s="18"/>
    </row>
    <row r="42" spans="1:28" ht="23.25" customHeight="1" x14ac:dyDescent="0.15">
      <c r="A42" s="1"/>
      <c r="B42" s="15">
        <v>3</v>
      </c>
      <c r="C42" s="12"/>
      <c r="D42" s="12"/>
      <c r="E42" s="16"/>
      <c r="F42" s="17" t="str">
        <f t="shared" si="4"/>
        <v>支第02-3号</v>
      </c>
      <c r="G42" s="18"/>
      <c r="H42" s="1"/>
      <c r="I42" s="15">
        <v>3</v>
      </c>
      <c r="J42" s="12"/>
      <c r="K42" s="12"/>
      <c r="L42" s="16"/>
      <c r="M42" s="17" t="str">
        <f t="shared" si="5"/>
        <v>支第05-3号</v>
      </c>
      <c r="N42" s="18"/>
      <c r="O42" s="1"/>
      <c r="P42" s="15">
        <v>3</v>
      </c>
      <c r="Q42" s="12"/>
      <c r="R42" s="12"/>
      <c r="S42" s="16"/>
      <c r="T42" s="17" t="str">
        <f t="shared" si="6"/>
        <v>支第08-3号</v>
      </c>
      <c r="U42" s="18"/>
    </row>
    <row r="43" spans="1:28" ht="23.25" customHeight="1" x14ac:dyDescent="0.15">
      <c r="A43" s="1"/>
      <c r="B43" s="15">
        <v>4</v>
      </c>
      <c r="C43" s="12"/>
      <c r="D43" s="12"/>
      <c r="E43" s="16"/>
      <c r="F43" s="17" t="str">
        <f t="shared" si="4"/>
        <v>支第02-4号</v>
      </c>
      <c r="G43" s="18"/>
      <c r="H43" s="1"/>
      <c r="I43" s="15">
        <v>4</v>
      </c>
      <c r="J43" s="12"/>
      <c r="K43" s="12"/>
      <c r="L43" s="16"/>
      <c r="M43" s="17" t="str">
        <f t="shared" si="5"/>
        <v>支第05-4号</v>
      </c>
      <c r="N43" s="18"/>
      <c r="O43" s="1"/>
      <c r="P43" s="15">
        <v>4</v>
      </c>
      <c r="Q43" s="12"/>
      <c r="R43" s="12"/>
      <c r="S43" s="16"/>
      <c r="T43" s="17" t="str">
        <f t="shared" si="6"/>
        <v>支第08-4号</v>
      </c>
      <c r="U43" s="18"/>
    </row>
    <row r="44" spans="1:28" ht="23.25" customHeight="1" x14ac:dyDescent="0.15">
      <c r="A44" s="1"/>
      <c r="B44" s="15">
        <v>5</v>
      </c>
      <c r="C44" s="12"/>
      <c r="D44" s="12"/>
      <c r="E44" s="16"/>
      <c r="F44" s="17" t="str">
        <f t="shared" si="4"/>
        <v>支第02-5号</v>
      </c>
      <c r="G44" s="18"/>
      <c r="H44" s="1"/>
      <c r="I44" s="15">
        <v>5</v>
      </c>
      <c r="J44" s="12"/>
      <c r="K44" s="12"/>
      <c r="L44" s="16"/>
      <c r="M44" s="17" t="str">
        <f t="shared" si="5"/>
        <v>支第05-5号</v>
      </c>
      <c r="N44" s="18"/>
      <c r="O44" s="1"/>
      <c r="P44" s="15">
        <v>5</v>
      </c>
      <c r="Q44" s="12"/>
      <c r="R44" s="12"/>
      <c r="S44" s="16"/>
      <c r="T44" s="17" t="str">
        <f t="shared" si="6"/>
        <v>支第08-5号</v>
      </c>
      <c r="U44" s="18"/>
    </row>
    <row r="45" spans="1:28" ht="23.25" customHeight="1" x14ac:dyDescent="0.15">
      <c r="A45" s="1"/>
      <c r="B45" s="15">
        <v>6</v>
      </c>
      <c r="C45" s="12"/>
      <c r="D45" s="12"/>
      <c r="E45" s="16"/>
      <c r="F45" s="17" t="str">
        <f t="shared" si="4"/>
        <v>支第02-6号</v>
      </c>
      <c r="G45" s="18"/>
      <c r="H45" s="1"/>
      <c r="I45" s="15">
        <v>6</v>
      </c>
      <c r="J45" s="12"/>
      <c r="K45" s="12"/>
      <c r="L45" s="16"/>
      <c r="M45" s="17" t="str">
        <f t="shared" si="5"/>
        <v>支第05-6号</v>
      </c>
      <c r="N45" s="18"/>
      <c r="O45" s="1"/>
      <c r="P45" s="15">
        <v>6</v>
      </c>
      <c r="Q45" s="12"/>
      <c r="R45" s="12"/>
      <c r="S45" s="16"/>
      <c r="T45" s="17" t="str">
        <f t="shared" si="6"/>
        <v>支第08-6号</v>
      </c>
      <c r="U45" s="18"/>
    </row>
    <row r="46" spans="1:28" ht="23.25" customHeight="1" x14ac:dyDescent="0.15">
      <c r="A46" s="1"/>
      <c r="B46" s="15">
        <v>7</v>
      </c>
      <c r="C46" s="12"/>
      <c r="D46" s="12"/>
      <c r="E46" s="16"/>
      <c r="F46" s="17" t="str">
        <f t="shared" si="4"/>
        <v>支第02-7号</v>
      </c>
      <c r="G46" s="18"/>
      <c r="H46" s="1"/>
      <c r="I46" s="15">
        <v>7</v>
      </c>
      <c r="J46" s="12"/>
      <c r="K46" s="12"/>
      <c r="L46" s="16"/>
      <c r="M46" s="17" t="str">
        <f t="shared" si="5"/>
        <v>支第05-7号</v>
      </c>
      <c r="N46" s="18"/>
      <c r="O46" s="1"/>
      <c r="P46" s="15">
        <v>7</v>
      </c>
      <c r="Q46" s="12"/>
      <c r="R46" s="12"/>
      <c r="S46" s="16"/>
      <c r="T46" s="17" t="str">
        <f t="shared" si="6"/>
        <v>支第08-7号</v>
      </c>
      <c r="U46" s="18"/>
    </row>
    <row r="47" spans="1:28" ht="23.25" customHeight="1" x14ac:dyDescent="0.15">
      <c r="A47" s="1"/>
      <c r="B47" s="15">
        <v>8</v>
      </c>
      <c r="C47" s="12"/>
      <c r="D47" s="12"/>
      <c r="E47" s="16"/>
      <c r="F47" s="17" t="str">
        <f t="shared" si="4"/>
        <v>支第02-8号</v>
      </c>
      <c r="G47" s="18"/>
      <c r="H47" s="1"/>
      <c r="I47" s="15">
        <v>8</v>
      </c>
      <c r="J47" s="12"/>
      <c r="K47" s="12"/>
      <c r="L47" s="16"/>
      <c r="M47" s="17" t="str">
        <f t="shared" si="5"/>
        <v>支第05-8号</v>
      </c>
      <c r="N47" s="18"/>
      <c r="O47" s="1"/>
      <c r="P47" s="15">
        <v>8</v>
      </c>
      <c r="Q47" s="12"/>
      <c r="R47" s="12"/>
      <c r="S47" s="16"/>
      <c r="T47" s="17" t="str">
        <f t="shared" si="6"/>
        <v>支第08-8号</v>
      </c>
      <c r="U47" s="18"/>
    </row>
    <row r="48" spans="1:28" ht="23.25" customHeight="1" x14ac:dyDescent="0.15">
      <c r="A48" s="1"/>
      <c r="B48" s="15">
        <v>9</v>
      </c>
      <c r="C48" s="12"/>
      <c r="D48" s="12"/>
      <c r="E48" s="16"/>
      <c r="F48" s="17" t="str">
        <f t="shared" si="4"/>
        <v>支第02-9号</v>
      </c>
      <c r="G48" s="18"/>
      <c r="H48" s="1"/>
      <c r="I48" s="15">
        <v>9</v>
      </c>
      <c r="J48" s="12"/>
      <c r="K48" s="12"/>
      <c r="L48" s="16"/>
      <c r="M48" s="17" t="str">
        <f t="shared" si="5"/>
        <v>支第05-9号</v>
      </c>
      <c r="N48" s="18"/>
      <c r="O48" s="1"/>
      <c r="P48" s="15">
        <v>9</v>
      </c>
      <c r="Q48" s="12"/>
      <c r="R48" s="12"/>
      <c r="S48" s="16"/>
      <c r="T48" s="17" t="str">
        <f t="shared" si="6"/>
        <v>支第08-9号</v>
      </c>
      <c r="U48" s="18"/>
    </row>
    <row r="49" spans="1:21" ht="23.25" customHeight="1" x14ac:dyDescent="0.15">
      <c r="A49" s="1"/>
      <c r="B49" s="15">
        <v>10</v>
      </c>
      <c r="C49" s="12"/>
      <c r="D49" s="12"/>
      <c r="E49" s="16"/>
      <c r="F49" s="17" t="str">
        <f t="shared" si="4"/>
        <v>支第02-10号</v>
      </c>
      <c r="G49" s="18"/>
      <c r="H49" s="1"/>
      <c r="I49" s="15">
        <v>10</v>
      </c>
      <c r="J49" s="12"/>
      <c r="K49" s="12"/>
      <c r="L49" s="16"/>
      <c r="M49" s="17" t="str">
        <f t="shared" si="5"/>
        <v>支第05-10号</v>
      </c>
      <c r="N49" s="18"/>
      <c r="O49" s="1"/>
      <c r="P49" s="15">
        <v>10</v>
      </c>
      <c r="Q49" s="12"/>
      <c r="R49" s="12"/>
      <c r="S49" s="16"/>
      <c r="T49" s="17" t="str">
        <f t="shared" si="6"/>
        <v>支第08-10号</v>
      </c>
      <c r="U49" s="18"/>
    </row>
    <row r="50" spans="1:21" ht="23.25" customHeight="1" x14ac:dyDescent="0.15">
      <c r="A50" s="1"/>
      <c r="B50" s="15">
        <v>11</v>
      </c>
      <c r="C50" s="12"/>
      <c r="D50" s="12"/>
      <c r="E50" s="16"/>
      <c r="F50" s="17" t="str">
        <f t="shared" si="4"/>
        <v>支第02-11号</v>
      </c>
      <c r="G50" s="18"/>
      <c r="H50" s="1"/>
      <c r="I50" s="15">
        <v>11</v>
      </c>
      <c r="J50" s="12"/>
      <c r="K50" s="12"/>
      <c r="L50" s="16"/>
      <c r="M50" s="17" t="str">
        <f t="shared" si="5"/>
        <v>支第05-11号</v>
      </c>
      <c r="N50" s="18"/>
      <c r="O50" s="1"/>
      <c r="P50" s="15">
        <v>11</v>
      </c>
      <c r="Q50" s="12"/>
      <c r="R50" s="12"/>
      <c r="S50" s="16"/>
      <c r="T50" s="17" t="str">
        <f t="shared" si="6"/>
        <v>支第08-11号</v>
      </c>
      <c r="U50" s="18"/>
    </row>
    <row r="51" spans="1:21" ht="23.25" customHeight="1" x14ac:dyDescent="0.15">
      <c r="A51" s="1"/>
      <c r="B51" s="15">
        <v>12</v>
      </c>
      <c r="C51" s="12"/>
      <c r="D51" s="12"/>
      <c r="E51" s="16"/>
      <c r="F51" s="17" t="str">
        <f t="shared" si="4"/>
        <v>支第02-12号</v>
      </c>
      <c r="G51" s="18"/>
      <c r="H51" s="1"/>
      <c r="I51" s="15">
        <v>12</v>
      </c>
      <c r="J51" s="12"/>
      <c r="K51" s="12"/>
      <c r="L51" s="16"/>
      <c r="M51" s="17" t="str">
        <f t="shared" si="5"/>
        <v>支第05-12号</v>
      </c>
      <c r="N51" s="18"/>
      <c r="O51" s="1"/>
      <c r="P51" s="15">
        <v>12</v>
      </c>
      <c r="Q51" s="12"/>
      <c r="R51" s="12"/>
      <c r="S51" s="16"/>
      <c r="T51" s="17" t="str">
        <f t="shared" si="6"/>
        <v>支第08-12号</v>
      </c>
      <c r="U51" s="18"/>
    </row>
    <row r="52" spans="1:21" ht="23.25" customHeight="1" x14ac:dyDescent="0.15">
      <c r="A52" s="1"/>
      <c r="B52" s="15">
        <v>13</v>
      </c>
      <c r="C52" s="12"/>
      <c r="D52" s="12"/>
      <c r="E52" s="16"/>
      <c r="F52" s="17" t="str">
        <f t="shared" si="4"/>
        <v>支第02-13号</v>
      </c>
      <c r="G52" s="18"/>
      <c r="H52" s="1"/>
      <c r="I52" s="15">
        <v>13</v>
      </c>
      <c r="J52" s="12"/>
      <c r="K52" s="12"/>
      <c r="L52" s="16"/>
      <c r="M52" s="17" t="str">
        <f t="shared" si="5"/>
        <v>支第05-13号</v>
      </c>
      <c r="N52" s="18"/>
      <c r="O52" s="1"/>
      <c r="P52" s="15">
        <v>13</v>
      </c>
      <c r="Q52" s="12"/>
      <c r="R52" s="12"/>
      <c r="S52" s="16"/>
      <c r="T52" s="17" t="str">
        <f t="shared" si="6"/>
        <v>支第08-13号</v>
      </c>
      <c r="U52" s="18"/>
    </row>
    <row r="53" spans="1:21" ht="23.25" customHeight="1" x14ac:dyDescent="0.15">
      <c r="A53" s="1"/>
      <c r="B53" s="15">
        <v>14</v>
      </c>
      <c r="C53" s="12"/>
      <c r="D53" s="12"/>
      <c r="E53" s="16"/>
      <c r="F53" s="17" t="str">
        <f t="shared" si="4"/>
        <v>支第02-14号</v>
      </c>
      <c r="G53" s="18"/>
      <c r="H53" s="1"/>
      <c r="I53" s="15">
        <v>14</v>
      </c>
      <c r="J53" s="12"/>
      <c r="K53" s="12"/>
      <c r="L53" s="16"/>
      <c r="M53" s="17" t="str">
        <f t="shared" si="5"/>
        <v>支第05-14号</v>
      </c>
      <c r="N53" s="18"/>
      <c r="O53" s="1"/>
      <c r="P53" s="15">
        <v>14</v>
      </c>
      <c r="Q53" s="12"/>
      <c r="R53" s="12"/>
      <c r="S53" s="16"/>
      <c r="T53" s="17" t="str">
        <f t="shared" si="6"/>
        <v>支第08-14号</v>
      </c>
      <c r="U53" s="18"/>
    </row>
    <row r="54" spans="1:21" ht="23.25" customHeight="1" x14ac:dyDescent="0.15">
      <c r="A54" s="1"/>
      <c r="B54" s="15">
        <v>15</v>
      </c>
      <c r="C54" s="12"/>
      <c r="D54" s="12"/>
      <c r="E54" s="16"/>
      <c r="F54" s="17" t="str">
        <f t="shared" si="4"/>
        <v>支第02-15号</v>
      </c>
      <c r="G54" s="18"/>
      <c r="H54" s="1"/>
      <c r="I54" s="15">
        <v>15</v>
      </c>
      <c r="J54" s="12"/>
      <c r="K54" s="12"/>
      <c r="L54" s="16"/>
      <c r="M54" s="17" t="str">
        <f t="shared" si="5"/>
        <v>支第05-15号</v>
      </c>
      <c r="N54" s="18"/>
      <c r="O54" s="1"/>
      <c r="P54" s="15">
        <v>15</v>
      </c>
      <c r="Q54" s="12"/>
      <c r="R54" s="12"/>
      <c r="S54" s="16"/>
      <c r="T54" s="17" t="str">
        <f t="shared" si="6"/>
        <v>支第08-15号</v>
      </c>
      <c r="U54" s="18"/>
    </row>
    <row r="55" spans="1:21" ht="23.25" customHeight="1" x14ac:dyDescent="0.15">
      <c r="A55" s="1"/>
      <c r="B55" s="15">
        <v>16</v>
      </c>
      <c r="C55" s="12"/>
      <c r="D55" s="12"/>
      <c r="E55" s="16"/>
      <c r="F55" s="17" t="str">
        <f t="shared" si="4"/>
        <v>支第02-16号</v>
      </c>
      <c r="G55" s="18"/>
      <c r="H55" s="1"/>
      <c r="I55" s="15">
        <v>16</v>
      </c>
      <c r="J55" s="12"/>
      <c r="K55" s="12"/>
      <c r="L55" s="16"/>
      <c r="M55" s="17" t="str">
        <f t="shared" si="5"/>
        <v>支第05-16号</v>
      </c>
      <c r="N55" s="18"/>
      <c r="O55" s="1"/>
      <c r="P55" s="15">
        <v>16</v>
      </c>
      <c r="Q55" s="12"/>
      <c r="R55" s="12"/>
      <c r="S55" s="16"/>
      <c r="T55" s="17" t="str">
        <f t="shared" si="6"/>
        <v>支第08-16号</v>
      </c>
      <c r="U55" s="18"/>
    </row>
    <row r="56" spans="1:21" ht="23.25" customHeight="1" x14ac:dyDescent="0.15">
      <c r="A56" s="1"/>
      <c r="B56" s="15">
        <v>17</v>
      </c>
      <c r="C56" s="12"/>
      <c r="D56" s="12"/>
      <c r="E56" s="16"/>
      <c r="F56" s="17" t="str">
        <f t="shared" si="4"/>
        <v>支第02-17号</v>
      </c>
      <c r="G56" s="18"/>
      <c r="H56" s="1"/>
      <c r="I56" s="15">
        <v>17</v>
      </c>
      <c r="J56" s="12"/>
      <c r="K56" s="12"/>
      <c r="L56" s="16"/>
      <c r="M56" s="17" t="str">
        <f t="shared" si="5"/>
        <v>支第05-17号</v>
      </c>
      <c r="N56" s="18"/>
      <c r="O56" s="1"/>
      <c r="P56" s="15">
        <v>17</v>
      </c>
      <c r="Q56" s="12"/>
      <c r="R56" s="12"/>
      <c r="S56" s="16"/>
      <c r="T56" s="17" t="str">
        <f t="shared" si="6"/>
        <v>支第08-17号</v>
      </c>
      <c r="U56" s="18"/>
    </row>
    <row r="57" spans="1:21" ht="23.25" customHeight="1" x14ac:dyDescent="0.15">
      <c r="A57" s="1"/>
      <c r="B57" s="15">
        <v>18</v>
      </c>
      <c r="C57" s="12"/>
      <c r="D57" s="12"/>
      <c r="E57" s="16"/>
      <c r="F57" s="17" t="str">
        <f t="shared" si="4"/>
        <v>支第02-18号</v>
      </c>
      <c r="G57" s="18"/>
      <c r="H57" s="1"/>
      <c r="I57" s="15">
        <v>18</v>
      </c>
      <c r="J57" s="12"/>
      <c r="K57" s="12"/>
      <c r="L57" s="16"/>
      <c r="M57" s="17" t="str">
        <f t="shared" si="5"/>
        <v>支第05-18号</v>
      </c>
      <c r="N57" s="18"/>
      <c r="O57" s="1"/>
      <c r="P57" s="15">
        <v>18</v>
      </c>
      <c r="Q57" s="12"/>
      <c r="R57" s="12"/>
      <c r="S57" s="16"/>
      <c r="T57" s="17" t="str">
        <f t="shared" si="6"/>
        <v>支第08-18号</v>
      </c>
      <c r="U57" s="18"/>
    </row>
    <row r="58" spans="1:21" ht="23.25" customHeight="1" x14ac:dyDescent="0.15">
      <c r="A58" s="1"/>
      <c r="B58" s="15">
        <v>19</v>
      </c>
      <c r="C58" s="12"/>
      <c r="D58" s="12"/>
      <c r="E58" s="16"/>
      <c r="F58" s="17" t="str">
        <f t="shared" si="4"/>
        <v>支第02-19号</v>
      </c>
      <c r="G58" s="18"/>
      <c r="H58" s="1"/>
      <c r="I58" s="15">
        <v>19</v>
      </c>
      <c r="J58" s="12"/>
      <c r="K58" s="12"/>
      <c r="L58" s="16"/>
      <c r="M58" s="17" t="str">
        <f t="shared" si="5"/>
        <v>支第05-19号</v>
      </c>
      <c r="N58" s="18"/>
      <c r="O58" s="1"/>
      <c r="P58" s="15">
        <v>19</v>
      </c>
      <c r="Q58" s="12"/>
      <c r="R58" s="12"/>
      <c r="S58" s="16"/>
      <c r="T58" s="17" t="str">
        <f t="shared" si="6"/>
        <v>支第08-19号</v>
      </c>
      <c r="U58" s="18"/>
    </row>
    <row r="59" spans="1:21" ht="23.25" customHeight="1" x14ac:dyDescent="0.15">
      <c r="A59" s="1"/>
      <c r="B59" s="15">
        <v>20</v>
      </c>
      <c r="C59" s="12"/>
      <c r="D59" s="12"/>
      <c r="E59" s="16"/>
      <c r="F59" s="17" t="str">
        <f t="shared" si="4"/>
        <v>支第02-20号</v>
      </c>
      <c r="G59" s="18"/>
      <c r="H59" s="1"/>
      <c r="I59" s="15">
        <v>20</v>
      </c>
      <c r="J59" s="12"/>
      <c r="K59" s="12"/>
      <c r="L59" s="16"/>
      <c r="M59" s="17" t="str">
        <f t="shared" si="5"/>
        <v>支第05-20号</v>
      </c>
      <c r="N59" s="18"/>
      <c r="O59" s="1"/>
      <c r="P59" s="15">
        <v>20</v>
      </c>
      <c r="Q59" s="12"/>
      <c r="R59" s="12"/>
      <c r="S59" s="16"/>
      <c r="T59" s="17" t="str">
        <f t="shared" si="6"/>
        <v>支第08-20号</v>
      </c>
      <c r="U59" s="18"/>
    </row>
    <row r="60" spans="1:21" ht="23.25" customHeight="1" x14ac:dyDescent="0.15">
      <c r="A60" s="1"/>
      <c r="B60" s="15">
        <v>21</v>
      </c>
      <c r="C60" s="12"/>
      <c r="D60" s="12"/>
      <c r="E60" s="16"/>
      <c r="F60" s="17" t="str">
        <f t="shared" si="4"/>
        <v>支第02-21号</v>
      </c>
      <c r="G60" s="18"/>
      <c r="H60" s="1"/>
      <c r="I60" s="15">
        <v>21</v>
      </c>
      <c r="J60" s="12"/>
      <c r="K60" s="12"/>
      <c r="L60" s="16"/>
      <c r="M60" s="17" t="str">
        <f t="shared" si="5"/>
        <v>支第05-21号</v>
      </c>
      <c r="N60" s="18"/>
      <c r="O60" s="1"/>
      <c r="P60" s="15">
        <v>21</v>
      </c>
      <c r="Q60" s="12"/>
      <c r="R60" s="12"/>
      <c r="S60" s="16"/>
      <c r="T60" s="17" t="str">
        <f t="shared" si="6"/>
        <v>支第08-21号</v>
      </c>
      <c r="U60" s="18"/>
    </row>
    <row r="61" spans="1:21" ht="23.25" customHeight="1" x14ac:dyDescent="0.15">
      <c r="A61" s="1"/>
      <c r="B61" s="15">
        <v>22</v>
      </c>
      <c r="C61" s="12"/>
      <c r="D61" s="12"/>
      <c r="E61" s="16"/>
      <c r="F61" s="17" t="str">
        <f t="shared" si="4"/>
        <v>支第02-22号</v>
      </c>
      <c r="G61" s="18"/>
      <c r="H61" s="1"/>
      <c r="I61" s="15">
        <v>22</v>
      </c>
      <c r="J61" s="12"/>
      <c r="K61" s="12"/>
      <c r="L61" s="16"/>
      <c r="M61" s="17" t="str">
        <f t="shared" si="5"/>
        <v>支第05-22号</v>
      </c>
      <c r="N61" s="18"/>
      <c r="O61" s="1"/>
      <c r="P61" s="15">
        <v>22</v>
      </c>
      <c r="Q61" s="12"/>
      <c r="R61" s="12"/>
      <c r="S61" s="16"/>
      <c r="T61" s="17" t="str">
        <f t="shared" si="6"/>
        <v>支第08-22号</v>
      </c>
      <c r="U61" s="18"/>
    </row>
    <row r="62" spans="1:21" ht="23.25" customHeight="1" x14ac:dyDescent="0.15">
      <c r="A62" s="1"/>
      <c r="B62" s="15">
        <v>23</v>
      </c>
      <c r="C62" s="12"/>
      <c r="D62" s="12"/>
      <c r="E62" s="16"/>
      <c r="F62" s="17" t="str">
        <f t="shared" si="4"/>
        <v>支第02-23号</v>
      </c>
      <c r="G62" s="18"/>
      <c r="H62" s="1"/>
      <c r="I62" s="15">
        <v>23</v>
      </c>
      <c r="J62" s="12"/>
      <c r="K62" s="12"/>
      <c r="L62" s="16"/>
      <c r="M62" s="17" t="str">
        <f t="shared" si="5"/>
        <v>支第05-23号</v>
      </c>
      <c r="N62" s="18"/>
      <c r="O62" s="1"/>
      <c r="P62" s="15">
        <v>23</v>
      </c>
      <c r="Q62" s="12"/>
      <c r="R62" s="12"/>
      <c r="S62" s="16"/>
      <c r="T62" s="17" t="str">
        <f t="shared" si="6"/>
        <v>支第08-23号</v>
      </c>
      <c r="U62" s="18"/>
    </row>
    <row r="63" spans="1:21" ht="23.25" customHeight="1" x14ac:dyDescent="0.15">
      <c r="A63" s="1"/>
      <c r="B63" s="15">
        <v>24</v>
      </c>
      <c r="C63" s="12"/>
      <c r="D63" s="12"/>
      <c r="E63" s="19"/>
      <c r="F63" s="17" t="str">
        <f t="shared" si="4"/>
        <v>支第02-24号</v>
      </c>
      <c r="G63" s="18"/>
      <c r="H63" s="1"/>
      <c r="I63" s="15">
        <v>24</v>
      </c>
      <c r="J63" s="12"/>
      <c r="K63" s="12"/>
      <c r="L63" s="19"/>
      <c r="M63" s="17" t="str">
        <f t="shared" si="5"/>
        <v>支第05-24号</v>
      </c>
      <c r="N63" s="18"/>
      <c r="O63" s="1"/>
      <c r="P63" s="15">
        <v>24</v>
      </c>
      <c r="Q63" s="12"/>
      <c r="R63" s="12"/>
      <c r="S63" s="19"/>
      <c r="T63" s="17" t="str">
        <f t="shared" si="6"/>
        <v>支第08-24号</v>
      </c>
      <c r="U63" s="18"/>
    </row>
    <row r="64" spans="1:21" ht="23.25" customHeight="1" x14ac:dyDescent="0.15">
      <c r="A64" s="1"/>
      <c r="B64" s="15">
        <v>25</v>
      </c>
      <c r="C64" s="20"/>
      <c r="D64" s="20"/>
      <c r="E64" s="16"/>
      <c r="F64" s="17" t="str">
        <f t="shared" si="4"/>
        <v>支第02-25号</v>
      </c>
      <c r="G64" s="21"/>
      <c r="H64" s="1"/>
      <c r="I64" s="15">
        <v>25</v>
      </c>
      <c r="J64" s="20"/>
      <c r="K64" s="20"/>
      <c r="L64" s="16"/>
      <c r="M64" s="17" t="str">
        <f t="shared" si="5"/>
        <v>支第05-25号</v>
      </c>
      <c r="N64" s="21"/>
      <c r="O64" s="1"/>
      <c r="P64" s="15">
        <v>25</v>
      </c>
      <c r="Q64" s="20"/>
      <c r="R64" s="20"/>
      <c r="S64" s="16"/>
      <c r="T64" s="17" t="str">
        <f t="shared" si="6"/>
        <v>支第08-25号</v>
      </c>
      <c r="U64" s="21"/>
    </row>
    <row r="65" spans="1:21" ht="23.25" customHeight="1" x14ac:dyDescent="0.15">
      <c r="A65" s="1"/>
      <c r="B65" s="15">
        <v>26</v>
      </c>
      <c r="C65" s="12"/>
      <c r="D65" s="12"/>
      <c r="E65" s="19"/>
      <c r="F65" s="17" t="str">
        <f t="shared" si="4"/>
        <v>支第02-26号</v>
      </c>
      <c r="G65" s="18"/>
      <c r="H65" s="1"/>
      <c r="I65" s="15">
        <v>26</v>
      </c>
      <c r="J65" s="12"/>
      <c r="K65" s="12"/>
      <c r="L65" s="19"/>
      <c r="M65" s="17" t="str">
        <f t="shared" si="5"/>
        <v>支第05-26号</v>
      </c>
      <c r="N65" s="18"/>
      <c r="O65" s="1"/>
      <c r="P65" s="15">
        <v>26</v>
      </c>
      <c r="Q65" s="12"/>
      <c r="R65" s="12"/>
      <c r="S65" s="19"/>
      <c r="T65" s="17" t="str">
        <f t="shared" si="6"/>
        <v>支第08-26号</v>
      </c>
      <c r="U65" s="18"/>
    </row>
    <row r="66" spans="1:21" ht="23.25" customHeight="1" x14ac:dyDescent="0.15">
      <c r="A66" s="1"/>
      <c r="B66" s="15">
        <v>27</v>
      </c>
      <c r="C66" s="12"/>
      <c r="D66" s="12"/>
      <c r="E66" s="16"/>
      <c r="F66" s="17" t="str">
        <f t="shared" si="4"/>
        <v>支第02-27号</v>
      </c>
      <c r="G66" s="18"/>
      <c r="H66" s="1"/>
      <c r="I66" s="15">
        <v>27</v>
      </c>
      <c r="J66" s="12"/>
      <c r="K66" s="12"/>
      <c r="L66" s="16"/>
      <c r="M66" s="17" t="str">
        <f t="shared" si="5"/>
        <v>支第05-27号</v>
      </c>
      <c r="N66" s="18"/>
      <c r="O66" s="1"/>
      <c r="P66" s="15">
        <v>27</v>
      </c>
      <c r="Q66" s="12"/>
      <c r="R66" s="12"/>
      <c r="S66" s="16"/>
      <c r="T66" s="17" t="str">
        <f t="shared" si="6"/>
        <v>支第08-27号</v>
      </c>
      <c r="U66" s="18"/>
    </row>
    <row r="67" spans="1:21" ht="23.25" customHeight="1" x14ac:dyDescent="0.15">
      <c r="A67" s="1"/>
      <c r="B67" s="15">
        <v>28</v>
      </c>
      <c r="C67" s="20"/>
      <c r="D67" s="20"/>
      <c r="E67" s="16"/>
      <c r="F67" s="17" t="str">
        <f t="shared" si="4"/>
        <v>支第02-28号</v>
      </c>
      <c r="G67" s="21"/>
      <c r="H67" s="1"/>
      <c r="I67" s="15">
        <v>28</v>
      </c>
      <c r="J67" s="20"/>
      <c r="K67" s="20"/>
      <c r="L67" s="16"/>
      <c r="M67" s="17" t="str">
        <f t="shared" si="5"/>
        <v>支第05-28号</v>
      </c>
      <c r="N67" s="21"/>
      <c r="O67" s="1"/>
      <c r="P67" s="15">
        <v>28</v>
      </c>
      <c r="Q67" s="20"/>
      <c r="R67" s="20"/>
      <c r="S67" s="16"/>
      <c r="T67" s="17" t="str">
        <f t="shared" si="6"/>
        <v>支第08-28号</v>
      </c>
      <c r="U67" s="21"/>
    </row>
    <row r="68" spans="1:21" ht="23.25" customHeight="1" x14ac:dyDescent="0.15">
      <c r="A68" s="1"/>
      <c r="B68" s="15">
        <v>29</v>
      </c>
      <c r="C68" s="12"/>
      <c r="D68" s="12"/>
      <c r="E68" s="19"/>
      <c r="F68" s="17" t="str">
        <f t="shared" si="4"/>
        <v>支第02-29号</v>
      </c>
      <c r="G68" s="18"/>
      <c r="H68" s="1"/>
      <c r="I68" s="15">
        <v>29</v>
      </c>
      <c r="J68" s="12"/>
      <c r="K68" s="12"/>
      <c r="L68" s="19"/>
      <c r="M68" s="17" t="str">
        <f t="shared" si="5"/>
        <v>支第05-29号</v>
      </c>
      <c r="N68" s="18"/>
      <c r="O68" s="1"/>
      <c r="P68" s="15">
        <v>29</v>
      </c>
      <c r="Q68" s="12"/>
      <c r="R68" s="12"/>
      <c r="S68" s="19"/>
      <c r="T68" s="17" t="str">
        <f t="shared" si="6"/>
        <v>支第08-29号</v>
      </c>
      <c r="U68" s="18"/>
    </row>
    <row r="69" spans="1:21" ht="23.25" customHeight="1" x14ac:dyDescent="0.15">
      <c r="A69" s="1"/>
      <c r="B69" s="15">
        <v>30</v>
      </c>
      <c r="C69" s="12"/>
      <c r="D69" s="12"/>
      <c r="E69" s="16"/>
      <c r="F69" s="17" t="str">
        <f t="shared" si="4"/>
        <v>支第02-30号</v>
      </c>
      <c r="G69" s="18"/>
      <c r="H69" s="1"/>
      <c r="I69" s="15">
        <v>30</v>
      </c>
      <c r="J69" s="12"/>
      <c r="K69" s="12"/>
      <c r="L69" s="16"/>
      <c r="M69" s="17" t="str">
        <f t="shared" si="5"/>
        <v>支第05-30号</v>
      </c>
      <c r="N69" s="18"/>
      <c r="O69" s="1"/>
      <c r="P69" s="15">
        <v>30</v>
      </c>
      <c r="Q69" s="12"/>
      <c r="R69" s="12"/>
      <c r="S69" s="16"/>
      <c r="T69" s="17" t="str">
        <f t="shared" si="6"/>
        <v>支第08-30号</v>
      </c>
      <c r="U69" s="18"/>
    </row>
    <row r="70" spans="1:21" ht="23.25" customHeight="1" x14ac:dyDescent="0.15">
      <c r="A70" s="1"/>
      <c r="B70" s="22"/>
      <c r="C70" s="22"/>
      <c r="D70" s="22"/>
      <c r="E70" s="14" t="s">
        <v>39</v>
      </c>
      <c r="F70" s="12"/>
      <c r="G70" s="23">
        <f>SUM(G40:G69)</f>
        <v>0</v>
      </c>
      <c r="H70" s="1"/>
      <c r="I70" s="22"/>
      <c r="J70" s="22"/>
      <c r="K70" s="22"/>
      <c r="L70" s="14" t="s">
        <v>39</v>
      </c>
      <c r="M70" s="12"/>
      <c r="N70" s="23">
        <f>SUM(N40:N69)</f>
        <v>0</v>
      </c>
      <c r="O70" s="1"/>
      <c r="P70" s="22"/>
      <c r="Q70" s="22"/>
      <c r="R70" s="22"/>
      <c r="S70" s="14" t="s">
        <v>39</v>
      </c>
      <c r="T70" s="12"/>
      <c r="U70" s="23">
        <f>SUM(U40:U69)</f>
        <v>0</v>
      </c>
    </row>
    <row r="71" spans="1:21" ht="17.25" x14ac:dyDescent="0.15">
      <c r="A71" s="1"/>
      <c r="B71" s="121" t="s">
        <v>33</v>
      </c>
      <c r="C71" s="121"/>
      <c r="D71" s="121"/>
      <c r="E71" s="10"/>
      <c r="F71" s="25"/>
      <c r="G71" s="25"/>
      <c r="H71" s="1"/>
      <c r="I71" s="121" t="s">
        <v>33</v>
      </c>
      <c r="J71" s="121"/>
      <c r="K71" s="121"/>
      <c r="L71" s="10"/>
      <c r="M71" s="25"/>
      <c r="N71" s="25"/>
      <c r="O71" s="1"/>
      <c r="P71" s="121" t="s">
        <v>33</v>
      </c>
      <c r="Q71" s="121"/>
      <c r="R71" s="121"/>
      <c r="S71" s="10"/>
      <c r="T71" s="25"/>
      <c r="U71" s="25"/>
    </row>
    <row r="73" spans="1:21" ht="23.25" customHeight="1" x14ac:dyDescent="0.15">
      <c r="A73" s="1"/>
      <c r="B73" s="96" t="s">
        <v>117</v>
      </c>
      <c r="C73" s="97"/>
      <c r="D73" s="97"/>
      <c r="E73" s="97"/>
      <c r="F73" s="97"/>
      <c r="G73" s="98"/>
      <c r="H73" s="1"/>
      <c r="I73" s="96" t="s">
        <v>118</v>
      </c>
      <c r="J73" s="97"/>
      <c r="K73" s="97"/>
      <c r="L73" s="97"/>
      <c r="M73" s="97"/>
      <c r="N73" s="98"/>
      <c r="O73" s="1"/>
      <c r="P73" s="96" t="s">
        <v>119</v>
      </c>
      <c r="Q73" s="97"/>
      <c r="R73" s="97"/>
      <c r="S73" s="97"/>
      <c r="T73" s="97"/>
      <c r="U73" s="98"/>
    </row>
    <row r="74" spans="1:2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3.25" customHeight="1" x14ac:dyDescent="0.15">
      <c r="A75" s="1"/>
      <c r="B75" s="12"/>
      <c r="C75" s="13" t="s">
        <v>34</v>
      </c>
      <c r="D75" s="13" t="s">
        <v>35</v>
      </c>
      <c r="E75" s="14" t="s">
        <v>36</v>
      </c>
      <c r="F75" s="13" t="s">
        <v>37</v>
      </c>
      <c r="G75" s="13" t="s">
        <v>38</v>
      </c>
      <c r="H75" s="1"/>
      <c r="I75" s="12"/>
      <c r="J75" s="13" t="s">
        <v>34</v>
      </c>
      <c r="K75" s="13" t="s">
        <v>35</v>
      </c>
      <c r="L75" s="14" t="s">
        <v>36</v>
      </c>
      <c r="M75" s="13" t="s">
        <v>37</v>
      </c>
      <c r="N75" s="13" t="s">
        <v>38</v>
      </c>
      <c r="O75" s="1"/>
      <c r="P75" s="12"/>
      <c r="Q75" s="13" t="s">
        <v>34</v>
      </c>
      <c r="R75" s="13" t="s">
        <v>35</v>
      </c>
      <c r="S75" s="14" t="s">
        <v>36</v>
      </c>
      <c r="T75" s="13" t="s">
        <v>37</v>
      </c>
      <c r="U75" s="13" t="s">
        <v>38</v>
      </c>
    </row>
    <row r="76" spans="1:21" ht="23.25" customHeight="1" x14ac:dyDescent="0.15">
      <c r="A76" s="1"/>
      <c r="B76" s="15">
        <v>1</v>
      </c>
      <c r="C76" s="12"/>
      <c r="D76" s="12"/>
      <c r="E76" s="16"/>
      <c r="F76" s="17" t="str">
        <f>CONCATENATE("支第","03-",B76,"号")</f>
        <v>支第03-1号</v>
      </c>
      <c r="G76" s="18"/>
      <c r="H76" s="1"/>
      <c r="I76" s="15">
        <v>1</v>
      </c>
      <c r="J76" s="12"/>
      <c r="K76" s="12"/>
      <c r="L76" s="16"/>
      <c r="M76" s="17" t="str">
        <f>CONCATENATE("支第","06-",I76,"号")</f>
        <v>支第06-1号</v>
      </c>
      <c r="N76" s="18"/>
      <c r="O76" s="1"/>
      <c r="P76" s="15">
        <v>1</v>
      </c>
      <c r="Q76" s="12"/>
      <c r="R76" s="12"/>
      <c r="S76" s="16"/>
      <c r="T76" s="17" t="str">
        <f>CONCATENATE("支第","09-",P76,"号")</f>
        <v>支第09-1号</v>
      </c>
      <c r="U76" s="18"/>
    </row>
    <row r="77" spans="1:21" ht="23.25" customHeight="1" x14ac:dyDescent="0.15">
      <c r="A77" s="1"/>
      <c r="B77" s="15">
        <v>2</v>
      </c>
      <c r="C77" s="12"/>
      <c r="D77" s="12"/>
      <c r="E77" s="16"/>
      <c r="F77" s="17" t="str">
        <f t="shared" ref="F77:F105" si="7">CONCATENATE("支第","03-",B77,"号")</f>
        <v>支第03-2号</v>
      </c>
      <c r="G77" s="18"/>
      <c r="H77" s="1"/>
      <c r="I77" s="15">
        <v>2</v>
      </c>
      <c r="J77" s="12"/>
      <c r="K77" s="12"/>
      <c r="L77" s="16"/>
      <c r="M77" s="17" t="str">
        <f t="shared" ref="M77:M105" si="8">CONCATENATE("支第","06-",I77,"号")</f>
        <v>支第06-2号</v>
      </c>
      <c r="N77" s="18"/>
      <c r="O77" s="1"/>
      <c r="P77" s="15">
        <v>2</v>
      </c>
      <c r="Q77" s="12"/>
      <c r="R77" s="12"/>
      <c r="S77" s="16"/>
      <c r="T77" s="17" t="str">
        <f t="shared" ref="T77:T105" si="9">CONCATENATE("支第","09-",P77,"号")</f>
        <v>支第09-2号</v>
      </c>
      <c r="U77" s="18"/>
    </row>
    <row r="78" spans="1:21" ht="23.25" customHeight="1" x14ac:dyDescent="0.15">
      <c r="A78" s="1"/>
      <c r="B78" s="15">
        <v>3</v>
      </c>
      <c r="C78" s="12"/>
      <c r="D78" s="12"/>
      <c r="E78" s="16"/>
      <c r="F78" s="17" t="str">
        <f t="shared" si="7"/>
        <v>支第03-3号</v>
      </c>
      <c r="G78" s="18"/>
      <c r="H78" s="1"/>
      <c r="I78" s="15">
        <v>3</v>
      </c>
      <c r="J78" s="12"/>
      <c r="K78" s="12"/>
      <c r="L78" s="16"/>
      <c r="M78" s="17" t="str">
        <f t="shared" si="8"/>
        <v>支第06-3号</v>
      </c>
      <c r="N78" s="18"/>
      <c r="O78" s="1"/>
      <c r="P78" s="15">
        <v>3</v>
      </c>
      <c r="Q78" s="12"/>
      <c r="R78" s="12"/>
      <c r="S78" s="16"/>
      <c r="T78" s="17" t="str">
        <f t="shared" si="9"/>
        <v>支第09-3号</v>
      </c>
      <c r="U78" s="18"/>
    </row>
    <row r="79" spans="1:21" ht="23.25" customHeight="1" x14ac:dyDescent="0.15">
      <c r="A79" s="1"/>
      <c r="B79" s="15">
        <v>4</v>
      </c>
      <c r="C79" s="12"/>
      <c r="D79" s="12"/>
      <c r="E79" s="16"/>
      <c r="F79" s="17" t="str">
        <f t="shared" si="7"/>
        <v>支第03-4号</v>
      </c>
      <c r="G79" s="18"/>
      <c r="H79" s="1"/>
      <c r="I79" s="15">
        <v>4</v>
      </c>
      <c r="J79" s="12"/>
      <c r="K79" s="12"/>
      <c r="L79" s="16"/>
      <c r="M79" s="17" t="str">
        <f t="shared" si="8"/>
        <v>支第06-4号</v>
      </c>
      <c r="N79" s="18"/>
      <c r="O79" s="1"/>
      <c r="P79" s="15">
        <v>4</v>
      </c>
      <c r="Q79" s="12"/>
      <c r="R79" s="12"/>
      <c r="S79" s="16"/>
      <c r="T79" s="17" t="str">
        <f t="shared" si="9"/>
        <v>支第09-4号</v>
      </c>
      <c r="U79" s="18"/>
    </row>
    <row r="80" spans="1:21" ht="23.25" customHeight="1" x14ac:dyDescent="0.15">
      <c r="A80" s="1"/>
      <c r="B80" s="15">
        <v>5</v>
      </c>
      <c r="C80" s="12"/>
      <c r="D80" s="12"/>
      <c r="E80" s="16"/>
      <c r="F80" s="17" t="str">
        <f t="shared" si="7"/>
        <v>支第03-5号</v>
      </c>
      <c r="G80" s="18"/>
      <c r="H80" s="1"/>
      <c r="I80" s="15">
        <v>5</v>
      </c>
      <c r="J80" s="12"/>
      <c r="K80" s="12"/>
      <c r="L80" s="16"/>
      <c r="M80" s="17" t="str">
        <f t="shared" si="8"/>
        <v>支第06-5号</v>
      </c>
      <c r="N80" s="18"/>
      <c r="O80" s="1"/>
      <c r="P80" s="15">
        <v>5</v>
      </c>
      <c r="Q80" s="12"/>
      <c r="R80" s="12"/>
      <c r="S80" s="16"/>
      <c r="T80" s="17" t="str">
        <f t="shared" si="9"/>
        <v>支第09-5号</v>
      </c>
      <c r="U80" s="18"/>
    </row>
    <row r="81" spans="1:21" ht="23.25" customHeight="1" x14ac:dyDescent="0.15">
      <c r="A81" s="1"/>
      <c r="B81" s="15">
        <v>6</v>
      </c>
      <c r="C81" s="12"/>
      <c r="D81" s="12"/>
      <c r="E81" s="16"/>
      <c r="F81" s="17" t="str">
        <f t="shared" si="7"/>
        <v>支第03-6号</v>
      </c>
      <c r="G81" s="18"/>
      <c r="H81" s="1"/>
      <c r="I81" s="15">
        <v>6</v>
      </c>
      <c r="J81" s="12"/>
      <c r="K81" s="12"/>
      <c r="L81" s="16"/>
      <c r="M81" s="17" t="str">
        <f t="shared" si="8"/>
        <v>支第06-6号</v>
      </c>
      <c r="N81" s="18"/>
      <c r="O81" s="1"/>
      <c r="P81" s="15">
        <v>6</v>
      </c>
      <c r="Q81" s="12"/>
      <c r="R81" s="12"/>
      <c r="S81" s="16"/>
      <c r="T81" s="17" t="str">
        <f t="shared" si="9"/>
        <v>支第09-6号</v>
      </c>
      <c r="U81" s="18"/>
    </row>
    <row r="82" spans="1:21" ht="23.25" customHeight="1" x14ac:dyDescent="0.15">
      <c r="A82" s="1"/>
      <c r="B82" s="15">
        <v>7</v>
      </c>
      <c r="C82" s="12"/>
      <c r="D82" s="12"/>
      <c r="E82" s="16"/>
      <c r="F82" s="17" t="str">
        <f t="shared" si="7"/>
        <v>支第03-7号</v>
      </c>
      <c r="G82" s="18"/>
      <c r="H82" s="1"/>
      <c r="I82" s="15">
        <v>7</v>
      </c>
      <c r="J82" s="12"/>
      <c r="K82" s="12"/>
      <c r="L82" s="16"/>
      <c r="M82" s="17" t="str">
        <f t="shared" si="8"/>
        <v>支第06-7号</v>
      </c>
      <c r="N82" s="18"/>
      <c r="O82" s="1"/>
      <c r="P82" s="15">
        <v>7</v>
      </c>
      <c r="Q82" s="12"/>
      <c r="R82" s="12"/>
      <c r="S82" s="16"/>
      <c r="T82" s="17" t="str">
        <f t="shared" si="9"/>
        <v>支第09-7号</v>
      </c>
      <c r="U82" s="18"/>
    </row>
    <row r="83" spans="1:21" ht="23.25" customHeight="1" x14ac:dyDescent="0.15">
      <c r="A83" s="1"/>
      <c r="B83" s="15">
        <v>8</v>
      </c>
      <c r="C83" s="12"/>
      <c r="D83" s="12"/>
      <c r="E83" s="16"/>
      <c r="F83" s="17" t="str">
        <f t="shared" si="7"/>
        <v>支第03-8号</v>
      </c>
      <c r="G83" s="18"/>
      <c r="H83" s="1"/>
      <c r="I83" s="15">
        <v>8</v>
      </c>
      <c r="J83" s="12"/>
      <c r="K83" s="12"/>
      <c r="L83" s="16"/>
      <c r="M83" s="17" t="str">
        <f t="shared" si="8"/>
        <v>支第06-8号</v>
      </c>
      <c r="N83" s="18"/>
      <c r="O83" s="1"/>
      <c r="P83" s="15">
        <v>8</v>
      </c>
      <c r="Q83" s="12"/>
      <c r="R83" s="12"/>
      <c r="S83" s="16"/>
      <c r="T83" s="17" t="str">
        <f t="shared" si="9"/>
        <v>支第09-8号</v>
      </c>
      <c r="U83" s="18"/>
    </row>
    <row r="84" spans="1:21" ht="23.25" customHeight="1" x14ac:dyDescent="0.15">
      <c r="A84" s="1"/>
      <c r="B84" s="15">
        <v>9</v>
      </c>
      <c r="C84" s="12"/>
      <c r="D84" s="12"/>
      <c r="E84" s="16"/>
      <c r="F84" s="17" t="str">
        <f t="shared" si="7"/>
        <v>支第03-9号</v>
      </c>
      <c r="G84" s="18"/>
      <c r="H84" s="1"/>
      <c r="I84" s="15">
        <v>9</v>
      </c>
      <c r="J84" s="12"/>
      <c r="K84" s="12"/>
      <c r="L84" s="16"/>
      <c r="M84" s="17" t="str">
        <f t="shared" si="8"/>
        <v>支第06-9号</v>
      </c>
      <c r="N84" s="18"/>
      <c r="O84" s="1"/>
      <c r="P84" s="15">
        <v>9</v>
      </c>
      <c r="Q84" s="12"/>
      <c r="R84" s="12"/>
      <c r="S84" s="16"/>
      <c r="T84" s="17" t="str">
        <f t="shared" si="9"/>
        <v>支第09-9号</v>
      </c>
      <c r="U84" s="18"/>
    </row>
    <row r="85" spans="1:21" ht="23.25" customHeight="1" x14ac:dyDescent="0.15">
      <c r="A85" s="1"/>
      <c r="B85" s="15">
        <v>10</v>
      </c>
      <c r="C85" s="12"/>
      <c r="D85" s="12"/>
      <c r="E85" s="16"/>
      <c r="F85" s="17" t="str">
        <f t="shared" si="7"/>
        <v>支第03-10号</v>
      </c>
      <c r="G85" s="18"/>
      <c r="H85" s="1"/>
      <c r="I85" s="15">
        <v>10</v>
      </c>
      <c r="J85" s="12"/>
      <c r="K85" s="12"/>
      <c r="L85" s="16"/>
      <c r="M85" s="17" t="str">
        <f t="shared" si="8"/>
        <v>支第06-10号</v>
      </c>
      <c r="N85" s="18"/>
      <c r="O85" s="1"/>
      <c r="P85" s="15">
        <v>10</v>
      </c>
      <c r="Q85" s="12"/>
      <c r="R85" s="12"/>
      <c r="S85" s="16"/>
      <c r="T85" s="17" t="str">
        <f t="shared" si="9"/>
        <v>支第09-10号</v>
      </c>
      <c r="U85" s="18"/>
    </row>
    <row r="86" spans="1:21" ht="23.25" customHeight="1" x14ac:dyDescent="0.15">
      <c r="A86" s="1"/>
      <c r="B86" s="15">
        <v>11</v>
      </c>
      <c r="C86" s="12"/>
      <c r="D86" s="12"/>
      <c r="E86" s="16"/>
      <c r="F86" s="17" t="str">
        <f t="shared" si="7"/>
        <v>支第03-11号</v>
      </c>
      <c r="G86" s="18"/>
      <c r="H86" s="1"/>
      <c r="I86" s="15">
        <v>11</v>
      </c>
      <c r="J86" s="12"/>
      <c r="K86" s="12"/>
      <c r="L86" s="16"/>
      <c r="M86" s="17" t="str">
        <f t="shared" si="8"/>
        <v>支第06-11号</v>
      </c>
      <c r="N86" s="18"/>
      <c r="O86" s="1"/>
      <c r="P86" s="15">
        <v>11</v>
      </c>
      <c r="Q86" s="12"/>
      <c r="R86" s="12"/>
      <c r="S86" s="16"/>
      <c r="T86" s="17" t="str">
        <f t="shared" si="9"/>
        <v>支第09-11号</v>
      </c>
      <c r="U86" s="18"/>
    </row>
    <row r="87" spans="1:21" ht="23.25" customHeight="1" x14ac:dyDescent="0.15">
      <c r="A87" s="1"/>
      <c r="B87" s="15">
        <v>12</v>
      </c>
      <c r="C87" s="12"/>
      <c r="D87" s="12"/>
      <c r="E87" s="16"/>
      <c r="F87" s="17" t="str">
        <f t="shared" si="7"/>
        <v>支第03-12号</v>
      </c>
      <c r="G87" s="18"/>
      <c r="H87" s="1"/>
      <c r="I87" s="15">
        <v>12</v>
      </c>
      <c r="J87" s="12"/>
      <c r="K87" s="12"/>
      <c r="L87" s="16"/>
      <c r="M87" s="17" t="str">
        <f t="shared" si="8"/>
        <v>支第06-12号</v>
      </c>
      <c r="N87" s="18"/>
      <c r="O87" s="1"/>
      <c r="P87" s="15">
        <v>12</v>
      </c>
      <c r="Q87" s="12"/>
      <c r="R87" s="12"/>
      <c r="S87" s="16"/>
      <c r="T87" s="17" t="str">
        <f t="shared" si="9"/>
        <v>支第09-12号</v>
      </c>
      <c r="U87" s="18"/>
    </row>
    <row r="88" spans="1:21" ht="23.25" customHeight="1" x14ac:dyDescent="0.15">
      <c r="A88" s="1"/>
      <c r="B88" s="15">
        <v>13</v>
      </c>
      <c r="C88" s="12"/>
      <c r="D88" s="12"/>
      <c r="E88" s="16"/>
      <c r="F88" s="17" t="str">
        <f t="shared" si="7"/>
        <v>支第03-13号</v>
      </c>
      <c r="G88" s="18"/>
      <c r="H88" s="1"/>
      <c r="I88" s="15">
        <v>13</v>
      </c>
      <c r="J88" s="12"/>
      <c r="K88" s="12"/>
      <c r="L88" s="16"/>
      <c r="M88" s="17" t="str">
        <f t="shared" si="8"/>
        <v>支第06-13号</v>
      </c>
      <c r="N88" s="18"/>
      <c r="O88" s="1"/>
      <c r="P88" s="15">
        <v>13</v>
      </c>
      <c r="Q88" s="12"/>
      <c r="R88" s="12"/>
      <c r="S88" s="16"/>
      <c r="T88" s="17" t="str">
        <f t="shared" si="9"/>
        <v>支第09-13号</v>
      </c>
      <c r="U88" s="18"/>
    </row>
    <row r="89" spans="1:21" ht="23.25" customHeight="1" x14ac:dyDescent="0.15">
      <c r="A89" s="1"/>
      <c r="B89" s="15">
        <v>14</v>
      </c>
      <c r="C89" s="12"/>
      <c r="D89" s="12"/>
      <c r="E89" s="16"/>
      <c r="F89" s="17" t="str">
        <f t="shared" si="7"/>
        <v>支第03-14号</v>
      </c>
      <c r="G89" s="18"/>
      <c r="H89" s="1"/>
      <c r="I89" s="15">
        <v>14</v>
      </c>
      <c r="J89" s="12"/>
      <c r="K89" s="12"/>
      <c r="L89" s="16"/>
      <c r="M89" s="17" t="str">
        <f t="shared" si="8"/>
        <v>支第06-14号</v>
      </c>
      <c r="N89" s="18"/>
      <c r="O89" s="1"/>
      <c r="P89" s="15">
        <v>14</v>
      </c>
      <c r="Q89" s="12"/>
      <c r="R89" s="12"/>
      <c r="S89" s="16"/>
      <c r="T89" s="17" t="str">
        <f t="shared" si="9"/>
        <v>支第09-14号</v>
      </c>
      <c r="U89" s="18"/>
    </row>
    <row r="90" spans="1:21" ht="23.25" customHeight="1" x14ac:dyDescent="0.15">
      <c r="A90" s="1"/>
      <c r="B90" s="15">
        <v>15</v>
      </c>
      <c r="C90" s="12"/>
      <c r="D90" s="12"/>
      <c r="E90" s="16"/>
      <c r="F90" s="17" t="str">
        <f t="shared" si="7"/>
        <v>支第03-15号</v>
      </c>
      <c r="G90" s="18"/>
      <c r="H90" s="1"/>
      <c r="I90" s="15">
        <v>15</v>
      </c>
      <c r="J90" s="12"/>
      <c r="K90" s="12"/>
      <c r="L90" s="16"/>
      <c r="M90" s="17" t="str">
        <f t="shared" si="8"/>
        <v>支第06-15号</v>
      </c>
      <c r="N90" s="18"/>
      <c r="O90" s="1"/>
      <c r="P90" s="15">
        <v>15</v>
      </c>
      <c r="Q90" s="12"/>
      <c r="R90" s="12"/>
      <c r="S90" s="16"/>
      <c r="T90" s="17" t="str">
        <f t="shared" si="9"/>
        <v>支第09-15号</v>
      </c>
      <c r="U90" s="18"/>
    </row>
    <row r="91" spans="1:21" ht="23.25" customHeight="1" x14ac:dyDescent="0.15">
      <c r="A91" s="1"/>
      <c r="B91" s="15">
        <v>16</v>
      </c>
      <c r="C91" s="12"/>
      <c r="D91" s="12"/>
      <c r="E91" s="16"/>
      <c r="F91" s="17" t="str">
        <f t="shared" si="7"/>
        <v>支第03-16号</v>
      </c>
      <c r="G91" s="18"/>
      <c r="H91" s="1"/>
      <c r="I91" s="15">
        <v>16</v>
      </c>
      <c r="J91" s="12"/>
      <c r="K91" s="12"/>
      <c r="L91" s="16"/>
      <c r="M91" s="17" t="str">
        <f t="shared" si="8"/>
        <v>支第06-16号</v>
      </c>
      <c r="N91" s="18"/>
      <c r="O91" s="1"/>
      <c r="P91" s="15">
        <v>16</v>
      </c>
      <c r="Q91" s="12"/>
      <c r="R91" s="12"/>
      <c r="S91" s="16"/>
      <c r="T91" s="17" t="str">
        <f t="shared" si="9"/>
        <v>支第09-16号</v>
      </c>
      <c r="U91" s="18"/>
    </row>
    <row r="92" spans="1:21" ht="23.25" customHeight="1" x14ac:dyDescent="0.15">
      <c r="A92" s="1"/>
      <c r="B92" s="15">
        <v>17</v>
      </c>
      <c r="C92" s="12"/>
      <c r="D92" s="12"/>
      <c r="E92" s="16"/>
      <c r="F92" s="17" t="str">
        <f t="shared" si="7"/>
        <v>支第03-17号</v>
      </c>
      <c r="G92" s="18"/>
      <c r="H92" s="1"/>
      <c r="I92" s="15">
        <v>17</v>
      </c>
      <c r="J92" s="12"/>
      <c r="K92" s="12"/>
      <c r="L92" s="16"/>
      <c r="M92" s="17" t="str">
        <f t="shared" si="8"/>
        <v>支第06-17号</v>
      </c>
      <c r="N92" s="18"/>
      <c r="O92" s="1"/>
      <c r="P92" s="15">
        <v>17</v>
      </c>
      <c r="Q92" s="12"/>
      <c r="R92" s="12"/>
      <c r="S92" s="16"/>
      <c r="T92" s="17" t="str">
        <f t="shared" si="9"/>
        <v>支第09-17号</v>
      </c>
      <c r="U92" s="18"/>
    </row>
    <row r="93" spans="1:21" ht="23.25" customHeight="1" x14ac:dyDescent="0.15">
      <c r="A93" s="1"/>
      <c r="B93" s="15">
        <v>18</v>
      </c>
      <c r="C93" s="12"/>
      <c r="D93" s="12"/>
      <c r="E93" s="16"/>
      <c r="F93" s="17" t="str">
        <f t="shared" si="7"/>
        <v>支第03-18号</v>
      </c>
      <c r="G93" s="18"/>
      <c r="H93" s="1"/>
      <c r="I93" s="15">
        <v>18</v>
      </c>
      <c r="J93" s="12"/>
      <c r="K93" s="12"/>
      <c r="L93" s="16"/>
      <c r="M93" s="17" t="str">
        <f t="shared" si="8"/>
        <v>支第06-18号</v>
      </c>
      <c r="N93" s="18"/>
      <c r="O93" s="1"/>
      <c r="P93" s="15">
        <v>18</v>
      </c>
      <c r="Q93" s="12"/>
      <c r="R93" s="12"/>
      <c r="S93" s="16"/>
      <c r="T93" s="17" t="str">
        <f t="shared" si="9"/>
        <v>支第09-18号</v>
      </c>
      <c r="U93" s="18"/>
    </row>
    <row r="94" spans="1:21" ht="23.25" customHeight="1" x14ac:dyDescent="0.15">
      <c r="A94" s="1"/>
      <c r="B94" s="15">
        <v>19</v>
      </c>
      <c r="C94" s="12"/>
      <c r="D94" s="12"/>
      <c r="E94" s="16"/>
      <c r="F94" s="17" t="str">
        <f t="shared" si="7"/>
        <v>支第03-19号</v>
      </c>
      <c r="G94" s="18"/>
      <c r="H94" s="1"/>
      <c r="I94" s="15">
        <v>19</v>
      </c>
      <c r="J94" s="12"/>
      <c r="K94" s="12"/>
      <c r="L94" s="16"/>
      <c r="M94" s="17" t="str">
        <f t="shared" si="8"/>
        <v>支第06-19号</v>
      </c>
      <c r="N94" s="18"/>
      <c r="O94" s="1"/>
      <c r="P94" s="15">
        <v>19</v>
      </c>
      <c r="Q94" s="12"/>
      <c r="R94" s="12"/>
      <c r="S94" s="16"/>
      <c r="T94" s="17" t="str">
        <f t="shared" si="9"/>
        <v>支第09-19号</v>
      </c>
      <c r="U94" s="18"/>
    </row>
    <row r="95" spans="1:21" ht="23.25" customHeight="1" x14ac:dyDescent="0.15">
      <c r="A95" s="1"/>
      <c r="B95" s="15">
        <v>20</v>
      </c>
      <c r="C95" s="12"/>
      <c r="D95" s="12"/>
      <c r="E95" s="16"/>
      <c r="F95" s="17" t="str">
        <f t="shared" si="7"/>
        <v>支第03-20号</v>
      </c>
      <c r="G95" s="18"/>
      <c r="H95" s="1"/>
      <c r="I95" s="15">
        <v>20</v>
      </c>
      <c r="J95" s="12"/>
      <c r="K95" s="12"/>
      <c r="L95" s="16"/>
      <c r="M95" s="17" t="str">
        <f t="shared" si="8"/>
        <v>支第06-20号</v>
      </c>
      <c r="N95" s="18"/>
      <c r="O95" s="1"/>
      <c r="P95" s="15">
        <v>20</v>
      </c>
      <c r="Q95" s="12"/>
      <c r="R95" s="12"/>
      <c r="S95" s="16"/>
      <c r="T95" s="17" t="str">
        <f t="shared" si="9"/>
        <v>支第09-20号</v>
      </c>
      <c r="U95" s="18"/>
    </row>
    <row r="96" spans="1:21" ht="23.25" customHeight="1" x14ac:dyDescent="0.15">
      <c r="A96" s="1"/>
      <c r="B96" s="15">
        <v>21</v>
      </c>
      <c r="C96" s="12"/>
      <c r="D96" s="12"/>
      <c r="E96" s="16"/>
      <c r="F96" s="17" t="str">
        <f t="shared" si="7"/>
        <v>支第03-21号</v>
      </c>
      <c r="G96" s="18"/>
      <c r="H96" s="1"/>
      <c r="I96" s="15">
        <v>21</v>
      </c>
      <c r="J96" s="12"/>
      <c r="K96" s="12"/>
      <c r="L96" s="16"/>
      <c r="M96" s="17" t="str">
        <f t="shared" si="8"/>
        <v>支第06-21号</v>
      </c>
      <c r="N96" s="18"/>
      <c r="O96" s="1"/>
      <c r="P96" s="15">
        <v>21</v>
      </c>
      <c r="Q96" s="12"/>
      <c r="R96" s="12"/>
      <c r="S96" s="16"/>
      <c r="T96" s="17" t="str">
        <f t="shared" si="9"/>
        <v>支第09-21号</v>
      </c>
      <c r="U96" s="18"/>
    </row>
    <row r="97" spans="1:21" ht="23.25" customHeight="1" x14ac:dyDescent="0.15">
      <c r="A97" s="1"/>
      <c r="B97" s="15">
        <v>22</v>
      </c>
      <c r="C97" s="12"/>
      <c r="D97" s="12"/>
      <c r="E97" s="16"/>
      <c r="F97" s="17" t="str">
        <f t="shared" si="7"/>
        <v>支第03-22号</v>
      </c>
      <c r="G97" s="18"/>
      <c r="H97" s="1"/>
      <c r="I97" s="15">
        <v>22</v>
      </c>
      <c r="J97" s="12"/>
      <c r="K97" s="12"/>
      <c r="L97" s="16"/>
      <c r="M97" s="17" t="str">
        <f t="shared" si="8"/>
        <v>支第06-22号</v>
      </c>
      <c r="N97" s="18"/>
      <c r="O97" s="1"/>
      <c r="P97" s="15">
        <v>22</v>
      </c>
      <c r="Q97" s="12"/>
      <c r="R97" s="12"/>
      <c r="S97" s="16"/>
      <c r="T97" s="17" t="str">
        <f t="shared" si="9"/>
        <v>支第09-22号</v>
      </c>
      <c r="U97" s="18"/>
    </row>
    <row r="98" spans="1:21" ht="23.25" customHeight="1" x14ac:dyDescent="0.15">
      <c r="A98" s="1"/>
      <c r="B98" s="15">
        <v>23</v>
      </c>
      <c r="C98" s="12"/>
      <c r="D98" s="12"/>
      <c r="E98" s="16"/>
      <c r="F98" s="17" t="str">
        <f t="shared" si="7"/>
        <v>支第03-23号</v>
      </c>
      <c r="G98" s="18"/>
      <c r="H98" s="1"/>
      <c r="I98" s="15">
        <v>23</v>
      </c>
      <c r="J98" s="12"/>
      <c r="K98" s="12"/>
      <c r="L98" s="16"/>
      <c r="M98" s="17" t="str">
        <f t="shared" si="8"/>
        <v>支第06-23号</v>
      </c>
      <c r="N98" s="18"/>
      <c r="O98" s="1"/>
      <c r="P98" s="15">
        <v>23</v>
      </c>
      <c r="Q98" s="12"/>
      <c r="R98" s="12"/>
      <c r="S98" s="16"/>
      <c r="T98" s="17" t="str">
        <f t="shared" si="9"/>
        <v>支第09-23号</v>
      </c>
      <c r="U98" s="18"/>
    </row>
    <row r="99" spans="1:21" ht="23.25" customHeight="1" x14ac:dyDescent="0.15">
      <c r="A99" s="1"/>
      <c r="B99" s="15">
        <v>24</v>
      </c>
      <c r="C99" s="12"/>
      <c r="D99" s="12"/>
      <c r="E99" s="19"/>
      <c r="F99" s="17" t="str">
        <f t="shared" si="7"/>
        <v>支第03-24号</v>
      </c>
      <c r="G99" s="18"/>
      <c r="H99" s="1"/>
      <c r="I99" s="15">
        <v>24</v>
      </c>
      <c r="J99" s="12"/>
      <c r="K99" s="12"/>
      <c r="L99" s="19"/>
      <c r="M99" s="17" t="str">
        <f t="shared" si="8"/>
        <v>支第06-24号</v>
      </c>
      <c r="N99" s="18"/>
      <c r="O99" s="1"/>
      <c r="P99" s="15">
        <v>24</v>
      </c>
      <c r="Q99" s="12"/>
      <c r="R99" s="12"/>
      <c r="S99" s="19"/>
      <c r="T99" s="17" t="str">
        <f t="shared" si="9"/>
        <v>支第09-24号</v>
      </c>
      <c r="U99" s="18"/>
    </row>
    <row r="100" spans="1:21" ht="23.25" customHeight="1" x14ac:dyDescent="0.15">
      <c r="A100" s="1"/>
      <c r="B100" s="15">
        <v>25</v>
      </c>
      <c r="C100" s="20"/>
      <c r="D100" s="20"/>
      <c r="E100" s="16"/>
      <c r="F100" s="17" t="str">
        <f t="shared" si="7"/>
        <v>支第03-25号</v>
      </c>
      <c r="G100" s="21"/>
      <c r="H100" s="1"/>
      <c r="I100" s="15">
        <v>25</v>
      </c>
      <c r="J100" s="20"/>
      <c r="K100" s="20"/>
      <c r="L100" s="16"/>
      <c r="M100" s="17" t="str">
        <f t="shared" si="8"/>
        <v>支第06-25号</v>
      </c>
      <c r="N100" s="21"/>
      <c r="O100" s="1"/>
      <c r="P100" s="15">
        <v>25</v>
      </c>
      <c r="Q100" s="20"/>
      <c r="R100" s="20"/>
      <c r="S100" s="16"/>
      <c r="T100" s="17" t="str">
        <f t="shared" si="9"/>
        <v>支第09-25号</v>
      </c>
      <c r="U100" s="21"/>
    </row>
    <row r="101" spans="1:21" ht="23.25" customHeight="1" x14ac:dyDescent="0.15">
      <c r="A101" s="1"/>
      <c r="B101" s="15">
        <v>26</v>
      </c>
      <c r="C101" s="12"/>
      <c r="D101" s="12"/>
      <c r="E101" s="19"/>
      <c r="F101" s="17" t="str">
        <f t="shared" si="7"/>
        <v>支第03-26号</v>
      </c>
      <c r="G101" s="18"/>
      <c r="H101" s="1"/>
      <c r="I101" s="15">
        <v>26</v>
      </c>
      <c r="J101" s="12"/>
      <c r="K101" s="12"/>
      <c r="L101" s="19"/>
      <c r="M101" s="17" t="str">
        <f t="shared" si="8"/>
        <v>支第06-26号</v>
      </c>
      <c r="N101" s="18"/>
      <c r="O101" s="1"/>
      <c r="P101" s="15">
        <v>26</v>
      </c>
      <c r="Q101" s="12"/>
      <c r="R101" s="12"/>
      <c r="S101" s="19"/>
      <c r="T101" s="17" t="str">
        <f t="shared" si="9"/>
        <v>支第09-26号</v>
      </c>
      <c r="U101" s="18"/>
    </row>
    <row r="102" spans="1:21" ht="23.25" customHeight="1" x14ac:dyDescent="0.15">
      <c r="A102" s="1"/>
      <c r="B102" s="15">
        <v>27</v>
      </c>
      <c r="C102" s="12"/>
      <c r="D102" s="12"/>
      <c r="E102" s="16"/>
      <c r="F102" s="17" t="str">
        <f t="shared" si="7"/>
        <v>支第03-27号</v>
      </c>
      <c r="G102" s="18"/>
      <c r="H102" s="1"/>
      <c r="I102" s="15">
        <v>27</v>
      </c>
      <c r="J102" s="12"/>
      <c r="K102" s="12"/>
      <c r="L102" s="16"/>
      <c r="M102" s="17" t="str">
        <f t="shared" si="8"/>
        <v>支第06-27号</v>
      </c>
      <c r="N102" s="18"/>
      <c r="O102" s="1"/>
      <c r="P102" s="15">
        <v>27</v>
      </c>
      <c r="Q102" s="12"/>
      <c r="R102" s="12"/>
      <c r="S102" s="16"/>
      <c r="T102" s="17" t="str">
        <f t="shared" si="9"/>
        <v>支第09-27号</v>
      </c>
      <c r="U102" s="18"/>
    </row>
    <row r="103" spans="1:21" ht="23.25" customHeight="1" x14ac:dyDescent="0.15">
      <c r="A103" s="1"/>
      <c r="B103" s="15">
        <v>28</v>
      </c>
      <c r="C103" s="20"/>
      <c r="D103" s="20"/>
      <c r="E103" s="16"/>
      <c r="F103" s="17" t="str">
        <f t="shared" si="7"/>
        <v>支第03-28号</v>
      </c>
      <c r="G103" s="21"/>
      <c r="H103" s="1"/>
      <c r="I103" s="15">
        <v>28</v>
      </c>
      <c r="J103" s="20"/>
      <c r="K103" s="20"/>
      <c r="L103" s="16"/>
      <c r="M103" s="17" t="str">
        <f t="shared" si="8"/>
        <v>支第06-28号</v>
      </c>
      <c r="N103" s="21"/>
      <c r="O103" s="1"/>
      <c r="P103" s="15">
        <v>28</v>
      </c>
      <c r="Q103" s="20"/>
      <c r="R103" s="20"/>
      <c r="S103" s="16"/>
      <c r="T103" s="17" t="str">
        <f t="shared" si="9"/>
        <v>支第09-28号</v>
      </c>
      <c r="U103" s="21"/>
    </row>
    <row r="104" spans="1:21" ht="23.25" customHeight="1" x14ac:dyDescent="0.15">
      <c r="A104" s="1"/>
      <c r="B104" s="15">
        <v>29</v>
      </c>
      <c r="C104" s="12"/>
      <c r="D104" s="12"/>
      <c r="E104" s="19"/>
      <c r="F104" s="17" t="str">
        <f t="shared" si="7"/>
        <v>支第03-29号</v>
      </c>
      <c r="G104" s="18"/>
      <c r="H104" s="1"/>
      <c r="I104" s="15">
        <v>29</v>
      </c>
      <c r="J104" s="12"/>
      <c r="K104" s="12"/>
      <c r="L104" s="19"/>
      <c r="M104" s="17" t="str">
        <f t="shared" si="8"/>
        <v>支第06-29号</v>
      </c>
      <c r="N104" s="18"/>
      <c r="O104" s="1"/>
      <c r="P104" s="15">
        <v>29</v>
      </c>
      <c r="Q104" s="12"/>
      <c r="R104" s="12"/>
      <c r="S104" s="19"/>
      <c r="T104" s="17" t="str">
        <f t="shared" si="9"/>
        <v>支第09-29号</v>
      </c>
      <c r="U104" s="18"/>
    </row>
    <row r="105" spans="1:21" ht="23.25" customHeight="1" x14ac:dyDescent="0.15">
      <c r="A105" s="1"/>
      <c r="B105" s="15">
        <v>30</v>
      </c>
      <c r="C105" s="12"/>
      <c r="D105" s="12"/>
      <c r="E105" s="16"/>
      <c r="F105" s="17" t="str">
        <f t="shared" si="7"/>
        <v>支第03-30号</v>
      </c>
      <c r="G105" s="18"/>
      <c r="H105" s="1"/>
      <c r="I105" s="15">
        <v>30</v>
      </c>
      <c r="J105" s="12"/>
      <c r="K105" s="12"/>
      <c r="L105" s="16"/>
      <c r="M105" s="17" t="str">
        <f t="shared" si="8"/>
        <v>支第06-30号</v>
      </c>
      <c r="N105" s="18"/>
      <c r="O105" s="1"/>
      <c r="P105" s="15">
        <v>30</v>
      </c>
      <c r="Q105" s="12"/>
      <c r="R105" s="12"/>
      <c r="S105" s="16"/>
      <c r="T105" s="17" t="str">
        <f t="shared" si="9"/>
        <v>支第09-30号</v>
      </c>
      <c r="U105" s="18"/>
    </row>
    <row r="106" spans="1:21" ht="23.25" customHeight="1" x14ac:dyDescent="0.15">
      <c r="A106" s="1"/>
      <c r="B106" s="22"/>
      <c r="C106" s="22"/>
      <c r="D106" s="22"/>
      <c r="E106" s="14" t="s">
        <v>39</v>
      </c>
      <c r="F106" s="12"/>
      <c r="G106" s="23">
        <f>SUM(G76:G105)</f>
        <v>0</v>
      </c>
      <c r="H106" s="1"/>
      <c r="I106" s="22"/>
      <c r="J106" s="22"/>
      <c r="K106" s="22"/>
      <c r="L106" s="14" t="s">
        <v>39</v>
      </c>
      <c r="M106" s="12"/>
      <c r="N106" s="23">
        <f>SUM(N76:N105)</f>
        <v>0</v>
      </c>
      <c r="O106" s="1"/>
      <c r="P106" s="22"/>
      <c r="Q106" s="22"/>
      <c r="R106" s="22"/>
      <c r="S106" s="14" t="s">
        <v>39</v>
      </c>
      <c r="T106" s="12"/>
      <c r="U106" s="23">
        <f>SUM(U76:U105)</f>
        <v>0</v>
      </c>
    </row>
  </sheetData>
  <mergeCells count="20">
    <mergeCell ref="B71:D71"/>
    <mergeCell ref="I71:K71"/>
    <mergeCell ref="P71:R71"/>
    <mergeCell ref="B73:G73"/>
    <mergeCell ref="I73:N73"/>
    <mergeCell ref="P73:U73"/>
    <mergeCell ref="B36:D36"/>
    <mergeCell ref="I36:K36"/>
    <mergeCell ref="P36:R36"/>
    <mergeCell ref="B37:G37"/>
    <mergeCell ref="I37:N37"/>
    <mergeCell ref="P37:U37"/>
    <mergeCell ref="B1:D1"/>
    <mergeCell ref="I1:K1"/>
    <mergeCell ref="P1:R1"/>
    <mergeCell ref="W1:Y1"/>
    <mergeCell ref="B2:G2"/>
    <mergeCell ref="I2:N2"/>
    <mergeCell ref="P2:U2"/>
    <mergeCell ref="W2:AB2"/>
  </mergeCells>
  <phoneticPr fontId="1"/>
  <pageMargins left="0.7" right="0.7" top="0.75" bottom="0.75" header="0.3" footer="0.3"/>
  <pageSetup paperSize="9" scale="99" orientation="portrait" horizontalDpi="4294967293" verticalDpi="0" r:id="rId1"/>
  <rowBreaks count="2" manualBreakCount="2">
    <brk id="35" max="16383" man="1"/>
    <brk id="70" max="16383" man="1"/>
  </rowBreaks>
  <colBreaks count="2" manualBreakCount="2">
    <brk id="15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１県総体以外</vt:lpstr>
      <vt:lpstr>１行事　支出一覧</vt:lpstr>
      <vt:lpstr>２県総体</vt:lpstr>
      <vt:lpstr>２行事　支出一覧２</vt:lpstr>
      <vt:lpstr>３県総体以外</vt:lpstr>
      <vt:lpstr>３行事　支出一覧</vt:lpstr>
      <vt:lpstr>決算書 </vt:lpstr>
      <vt:lpstr>運営費　支出一覧 </vt:lpstr>
      <vt:lpstr>'１県総体以外'!Print_Area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奈良県高体連</dc:creator>
  <cp:lastModifiedBy>高体連５</cp:lastModifiedBy>
  <cp:lastPrinted>2019-02-19T01:03:13Z</cp:lastPrinted>
  <dcterms:created xsi:type="dcterms:W3CDTF">2013-05-13T23:45:32Z</dcterms:created>
  <dcterms:modified xsi:type="dcterms:W3CDTF">2019-03-12T01:37:21Z</dcterms:modified>
</cp:coreProperties>
</file>